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2. Events, Outreach, Networks\2019 Events, Outreach, Networks\EVENTS TENDER\"/>
    </mc:Choice>
  </mc:AlternateContent>
  <workbookProtection lockStructure="1"/>
  <bookViews>
    <workbookView xWindow="-15" yWindow="-15" windowWidth="14400" windowHeight="12855" activeTab="1"/>
  </bookViews>
  <sheets>
    <sheet name="1" sheetId="4" r:id="rId1"/>
    <sheet name="2" sheetId="1" r:id="rId2"/>
    <sheet name="Sheet2" sheetId="2" state="hidden" r:id="rId3"/>
    <sheet name="Sheet3" sheetId="3" state="hidden" r:id="rId4"/>
  </sheets>
  <definedNames>
    <definedName name="_xlnm.Print_Area" localSheetId="0">'1'!$A$1:$F$38</definedName>
  </definedNames>
  <calcPr calcId="162913"/>
</workbook>
</file>

<file path=xl/calcChain.xml><?xml version="1.0" encoding="utf-8"?>
<calcChain xmlns="http://schemas.openxmlformats.org/spreadsheetml/2006/main">
  <c r="F113" i="1" l="1"/>
  <c r="F16" i="1"/>
  <c r="F35" i="1"/>
  <c r="F32" i="1"/>
  <c r="F121" i="1" l="1"/>
  <c r="F120" i="1"/>
  <c r="F119" i="1"/>
  <c r="F118" i="1"/>
  <c r="F117" i="1"/>
  <c r="F137" i="1"/>
  <c r="F136" i="1"/>
  <c r="F129" i="1"/>
  <c r="F130" i="1"/>
  <c r="F131" i="1"/>
  <c r="F154" i="1" l="1"/>
  <c r="F155" i="1"/>
  <c r="F156" i="1"/>
  <c r="F157" i="1"/>
  <c r="F158" i="1"/>
  <c r="F153" i="1"/>
  <c r="F146" i="1"/>
  <c r="F147" i="1"/>
  <c r="F148" i="1"/>
  <c r="F149" i="1"/>
  <c r="F150" i="1"/>
  <c r="F151" i="1"/>
  <c r="F145" i="1"/>
  <c r="F124" i="1"/>
  <c r="F125" i="1"/>
  <c r="F127" i="1"/>
  <c r="F128" i="1"/>
  <c r="F133" i="1"/>
  <c r="F134" i="1"/>
  <c r="F138" i="1"/>
  <c r="F139" i="1"/>
  <c r="F141" i="1"/>
  <c r="F142" i="1"/>
  <c r="F143" i="1"/>
  <c r="F65" i="1"/>
  <c r="F66" i="1"/>
  <c r="F67" i="1"/>
  <c r="F69" i="1"/>
  <c r="F70" i="1"/>
  <c r="F71" i="1"/>
  <c r="F73" i="1"/>
  <c r="F74" i="1"/>
  <c r="F75" i="1"/>
  <c r="F77" i="1"/>
  <c r="F78" i="1"/>
  <c r="F80" i="1"/>
  <c r="F82" i="1"/>
  <c r="F83" i="1"/>
  <c r="F84" i="1"/>
  <c r="F85" i="1"/>
  <c r="F86" i="1"/>
  <c r="F87" i="1"/>
  <c r="F88" i="1"/>
  <c r="F89" i="1"/>
  <c r="F79" i="1"/>
  <c r="F91" i="1"/>
  <c r="F92" i="1"/>
  <c r="F93" i="1"/>
  <c r="F94" i="1"/>
  <c r="F95" i="1"/>
  <c r="F96" i="1"/>
  <c r="F97" i="1"/>
  <c r="F98" i="1"/>
  <c r="F99" i="1"/>
  <c r="F100" i="1"/>
  <c r="F101" i="1"/>
  <c r="F102" i="1"/>
  <c r="F104" i="1"/>
  <c r="F105" i="1"/>
  <c r="F107" i="1"/>
  <c r="F108" i="1"/>
  <c r="F109" i="1"/>
  <c r="F111" i="1"/>
  <c r="F112" i="1"/>
  <c r="F114" i="1"/>
  <c r="F115" i="1"/>
  <c r="F30" i="1"/>
  <c r="F31" i="1"/>
  <c r="F33" i="1"/>
  <c r="F34" i="1"/>
  <c r="F41" i="1"/>
  <c r="F36" i="1"/>
  <c r="F37" i="1"/>
  <c r="F39" i="1"/>
  <c r="F40" i="1"/>
  <c r="F42" i="1"/>
  <c r="F43" i="1"/>
  <c r="F44" i="1"/>
  <c r="F45" i="1"/>
  <c r="F46" i="1"/>
  <c r="F47" i="1"/>
  <c r="F48" i="1"/>
  <c r="F49" i="1"/>
  <c r="F51" i="1"/>
  <c r="F52" i="1"/>
  <c r="F53" i="1"/>
  <c r="F54" i="1"/>
  <c r="F55" i="1"/>
  <c r="F56" i="1"/>
  <c r="F58" i="1"/>
  <c r="F59" i="1"/>
  <c r="F60" i="1"/>
  <c r="F61" i="1"/>
  <c r="F62" i="1"/>
  <c r="F21" i="1"/>
  <c r="F22" i="1"/>
  <c r="F23" i="1"/>
  <c r="F24" i="1"/>
  <c r="F25" i="1"/>
  <c r="F26" i="1"/>
  <c r="F27" i="1"/>
  <c r="F28" i="1"/>
  <c r="F7" i="1"/>
  <c r="F14" i="1"/>
  <c r="F15" i="1"/>
  <c r="F17" i="1"/>
  <c r="F18" i="1"/>
  <c r="F8" i="1"/>
  <c r="F9" i="1"/>
  <c r="F10" i="1"/>
  <c r="F11" i="1"/>
  <c r="F12" i="1"/>
  <c r="F159" i="1" l="1"/>
  <c r="D161" i="1" l="1"/>
  <c r="F161" i="1" s="1"/>
  <c r="F162" i="1" s="1"/>
</calcChain>
</file>

<file path=xl/sharedStrings.xml><?xml version="1.0" encoding="utf-8"?>
<sst xmlns="http://schemas.openxmlformats.org/spreadsheetml/2006/main" count="381" uniqueCount="256">
  <si>
    <t>Description</t>
  </si>
  <si>
    <t>Unit</t>
  </si>
  <si>
    <t>Staff</t>
  </si>
  <si>
    <t>Graphic/Web Designer</t>
  </si>
  <si>
    <t>hour</t>
  </si>
  <si>
    <t>Secretary/Assistant</t>
  </si>
  <si>
    <t>Audio-visual Engineer/Technician</t>
  </si>
  <si>
    <t>EU official languages</t>
  </si>
  <si>
    <t>Translation - Translation from one language to another (1 page = 1500 characters excluding spaces):</t>
  </si>
  <si>
    <t>Communication staff (PR, social media, writing/editing, etc.)</t>
  </si>
  <si>
    <t>Venue</t>
  </si>
  <si>
    <t>Hiring of venue:</t>
  </si>
  <si>
    <t>2.1.1</t>
  </si>
  <si>
    <t>2.1.2</t>
  </si>
  <si>
    <t>2.1.3</t>
  </si>
  <si>
    <t>m²</t>
  </si>
  <si>
    <t>Renting of heating/cooling equipment for marquee/tent (12 000 BTU or more)</t>
  </si>
  <si>
    <t>Hosting personnel</t>
  </si>
  <si>
    <t xml:space="preserve">Security service / 50 participants </t>
  </si>
  <si>
    <t>½ day</t>
  </si>
  <si>
    <t>Renting of exhibition space</t>
  </si>
  <si>
    <t>m²/day</t>
  </si>
  <si>
    <t>Renting of pavilion</t>
  </si>
  <si>
    <t>Rental of equipment / Decoration</t>
  </si>
  <si>
    <t>Multimedia PC, 17" monitor, with Internet connection and latest MS office package</t>
  </si>
  <si>
    <t>AV equipment set (1 high-resolution multimedia projector, 1 laptop with internet and latest MS package, 1 projection screen, 1 plasma screen/monitor)</t>
  </si>
  <si>
    <t>Media player (including DVD)</t>
  </si>
  <si>
    <t>Loudspeakers (2x500 Watt or more)</t>
  </si>
  <si>
    <t>Size min. w2.40 × d1.60 cm × h2.00 m, conform ISO 4043</t>
  </si>
  <si>
    <t>Size min. w3.20 × d1.60 cm × h2.00 m, conform ISO 4043</t>
  </si>
  <si>
    <t>Microphone with connection to loudspeakers</t>
  </si>
  <si>
    <t>Wireless microphone</t>
  </si>
  <si>
    <t>Clip-on microphone</t>
  </si>
  <si>
    <t>Cosy corner: two armchairs+1 coffee table</t>
  </si>
  <si>
    <t>Lectern with microphone</t>
  </si>
  <si>
    <t>Rostrum with four chairs and four microphones</t>
  </si>
  <si>
    <t>Flipchart + 3 markers for flipchart + paper sheets</t>
  </si>
  <si>
    <t>Sound system for conference/meeting room:</t>
  </si>
  <si>
    <t>≤ 100 persons</t>
  </si>
  <si>
    <t>100 ≤ 500 persons</t>
  </si>
  <si>
    <t>&gt; 500 persons</t>
  </si>
  <si>
    <t>Interactive terminal (free standing unit, LCD touch screen min.15", including all basic functionalities)</t>
  </si>
  <si>
    <t>Reception desk</t>
  </si>
  <si>
    <t>Lockable cabinet – 0.5m³ or more</t>
  </si>
  <si>
    <t>Document display unit (min. 45cm x 100 cm high )</t>
  </si>
  <si>
    <t>Flowers:</t>
  </si>
  <si>
    <t>Flower bouquet – small ( ≤30 cm high)</t>
  </si>
  <si>
    <t>Flower bouquet – big (&gt; 30 cm high)</t>
  </si>
  <si>
    <t>Projector – for backdrop</t>
  </si>
  <si>
    <t>Mood lighting projector with colour shift</t>
  </si>
  <si>
    <t>Wireless multilingual system + headphones - 50 sets</t>
  </si>
  <si>
    <t>Design/Printing</t>
  </si>
  <si>
    <t>Creating and managing addressees list:</t>
  </si>
  <si>
    <t>4.2.1</t>
  </si>
  <si>
    <t>4.2.2</t>
  </si>
  <si>
    <t>4.2.3</t>
  </si>
  <si>
    <t>Mailing paper documents (envelopes, printing labels, mailing costs, etc.):</t>
  </si>
  <si>
    <t>4.3.1</t>
  </si>
  <si>
    <t>4.3.2</t>
  </si>
  <si>
    <t>4.3.3</t>
  </si>
  <si>
    <t>Sending documents by e-mail:</t>
  </si>
  <si>
    <t>4.4.1</t>
  </si>
  <si>
    <t>4.4.2</t>
  </si>
  <si>
    <t>4.4.3</t>
  </si>
  <si>
    <t>Design and layout of documents:</t>
  </si>
  <si>
    <t>4.5.1</t>
  </si>
  <si>
    <t>4.5.2</t>
  </si>
  <si>
    <t>4.5.3</t>
  </si>
  <si>
    <t>4.5.4</t>
  </si>
  <si>
    <t>4.5.5</t>
  </si>
  <si>
    <t>Advertising poster – A1 format</t>
  </si>
  <si>
    <t>Printing of documents, including monitoring and follow-up:</t>
  </si>
  <si>
    <t>Advertising poster – A1 format -  ≤ 100 copies</t>
  </si>
  <si>
    <t>Advertising poster – A1 format - &gt; 500 copies</t>
  </si>
  <si>
    <t>Printing of brochure:</t>
  </si>
  <si>
    <t>Design and printing of multi-colored certificates</t>
  </si>
  <si>
    <t>A4 format, gloss, min 300q/m2</t>
  </si>
  <si>
    <t>A4 format, matt, min 300q/m2</t>
  </si>
  <si>
    <t>4.10.1</t>
  </si>
  <si>
    <t>4.10.2</t>
  </si>
  <si>
    <t>Design and production of event visuals:</t>
  </si>
  <si>
    <t>Poster</t>
  </si>
  <si>
    <t>6</t>
  </si>
  <si>
    <t>Catering</t>
  </si>
  <si>
    <t>Seated lunch/dinner (three-course with waiter service, drinks and wine)</t>
  </si>
  <si>
    <t>Glass bottle water (0.5L) with glass</t>
  </si>
  <si>
    <t xml:space="preserve">Glass bottle water (0.5L) </t>
  </si>
  <si>
    <t>Water dispenser with carton cups</t>
  </si>
  <si>
    <t>Glass jug (1l)</t>
  </si>
  <si>
    <t>Transport</t>
  </si>
  <si>
    <t>Transfer by car (km as calculated by Google maps/ Via Michelin)</t>
  </si>
  <si>
    <t>km</t>
  </si>
  <si>
    <t>Handling services (moving, loading and unloading of materials etc.)</t>
  </si>
  <si>
    <t>Stands / Pavilion</t>
  </si>
  <si>
    <t>Platform floor</t>
  </si>
  <si>
    <t>Design and production of portable pop-up stands (min. size: 2.30m high x 3.00m long)</t>
  </si>
  <si>
    <t>Storage of material</t>
  </si>
  <si>
    <t>m³/day</t>
  </si>
  <si>
    <t>Design and production of pavilion</t>
  </si>
  <si>
    <t>4.1.1</t>
  </si>
  <si>
    <t>4.1.2</t>
  </si>
  <si>
    <t>4.1.3</t>
  </si>
  <si>
    <t>4.4.4</t>
  </si>
  <si>
    <t>4.5.6</t>
  </si>
  <si>
    <t>4.5.7</t>
  </si>
  <si>
    <t>4.5.8</t>
  </si>
  <si>
    <t>4.8.1</t>
  </si>
  <si>
    <t>4.8.2</t>
  </si>
  <si>
    <t>6.1.1</t>
  </si>
  <si>
    <t>6.1.2</t>
  </si>
  <si>
    <t>6.2.1</t>
  </si>
  <si>
    <t>6.2.2</t>
  </si>
  <si>
    <t>6.3.1</t>
  </si>
  <si>
    <t>6.3.2</t>
  </si>
  <si>
    <t>6.4.1</t>
  </si>
  <si>
    <t>6.4.2</t>
  </si>
  <si>
    <t>6.5.1</t>
  </si>
  <si>
    <t>6.5.2</t>
  </si>
  <si>
    <t>m³/100 km</t>
  </si>
  <si>
    <t>Badges (colour printing, double sided, including on-site printing)</t>
  </si>
  <si>
    <t>Name plates (A4,double-sided)</t>
  </si>
  <si>
    <t>Pursuant to the provisions of Articles 3 and 4 of the Protocol on the Privileges and Immunities of the European Union, the Commission is exempt from all taxes and dues, including value added tax.</t>
  </si>
  <si>
    <t>Tenderer's name, date, stamp and signature:</t>
  </si>
  <si>
    <t>ANNEX V TO THE INVITATION TO TENDER</t>
  </si>
  <si>
    <t>___________________________________________________________________________</t>
  </si>
  <si>
    <t xml:space="preserve">FINANCIAL OFFER  </t>
  </si>
  <si>
    <t>OPEN CALL FOR TENDERS</t>
  </si>
  <si>
    <t>PO/2016-…/A2</t>
  </si>
  <si>
    <t>Only this form can be used for the price offer.
The forms must be duly completed, dated and signed.</t>
  </si>
  <si>
    <t>It must be duly completed, dated and signed.</t>
  </si>
  <si>
    <t>* Only one amount without VAT should appear in each cell.</t>
  </si>
  <si>
    <t>* No comments should be added.</t>
  </si>
  <si>
    <t>* Every cell must be filled in.</t>
  </si>
  <si>
    <t>* All amounts are in euros, with maximum two decimals.</t>
  </si>
  <si>
    <t>* A service which the tenderer intends to provide free of charge must be marked "0".</t>
  </si>
  <si>
    <t>FAILURE TO COMPLY WITH THESE REQUIREMENTS MAY RESULT</t>
  </si>
  <si>
    <t>IN REJECTION OF THE TENDER</t>
  </si>
  <si>
    <t>FRAMEWORK CONTRACT FOR ORGANISING PUBLIC EVENTS</t>
  </si>
  <si>
    <t>Weight</t>
  </si>
  <si>
    <t>Total Price in EUR</t>
  </si>
  <si>
    <t>Unit Price in EUR</t>
  </si>
  <si>
    <t xml:space="preserve">hour </t>
  </si>
  <si>
    <t>stand</t>
  </si>
  <si>
    <t>page</t>
  </si>
  <si>
    <t>day</t>
  </si>
  <si>
    <t>piece/day</t>
  </si>
  <si>
    <t>piece</t>
  </si>
  <si>
    <t>unit</t>
  </si>
  <si>
    <t>unit/day</t>
  </si>
  <si>
    <t>person</t>
  </si>
  <si>
    <t>Project Leader (fully in charge of the project and all technical and expert staff coordination)*</t>
  </si>
  <si>
    <t>Photographer/Cameraman</t>
  </si>
  <si>
    <t>Other languages (Turkish)</t>
  </si>
  <si>
    <t>70 ≤ 120 places</t>
  </si>
  <si>
    <t>120 ≤ 200 places</t>
  </si>
  <si>
    <t>&gt; 400 places</t>
  </si>
  <si>
    <t>70 ≤ 400 persons</t>
  </si>
  <si>
    <t>&gt; 400 persons</t>
  </si>
  <si>
    <t>Disabled access ramp (incl. operator if mechanical)</t>
  </si>
  <si>
    <t>Interpretation Services</t>
  </si>
  <si>
    <t>Simple Coffee break (tea/coffee, water, biscuits)</t>
  </si>
  <si>
    <t>Full Coffee break (tea/coffee, water, fresh juice, sandwiches, sweets)</t>
  </si>
  <si>
    <t>6.8.1</t>
  </si>
  <si>
    <t>6.8.2</t>
  </si>
  <si>
    <t>PO/2019-../NIC</t>
  </si>
  <si>
    <t>* The  rates must include all general expenses and those linked to provision of the services, as defined in the tender specifications.</t>
  </si>
  <si>
    <t>* Tenderers will use Table 2 to submit their price offer.</t>
  </si>
  <si>
    <t>* The estimated weighting coefficients indicated in Table 2 are indicated purely for the purpose of the financial evaluation of this tender. It does not constitute a commitment from the Contracting Authority to conclude specific contracts for the related services and quantities, and cannot give rise to any right or legitimate expectation on the part of the Contractor.</t>
  </si>
  <si>
    <t>Hiring of marquee/open air exhibition tent (including transport, assembly and dismantling)</t>
  </si>
  <si>
    <t>Multimedia projector, minimum 6000 ANSI Lumen</t>
  </si>
  <si>
    <t>Plasma/LCD screen 50', including stand</t>
  </si>
  <si>
    <t>Large screen for both front and rear projection, including stand</t>
  </si>
  <si>
    <t>Provision of wireless internet access access 100 Mbit</t>
  </si>
  <si>
    <t>Provision and installation of simultaneous interpretation booth (including all necessary technical equipment)</t>
  </si>
  <si>
    <t>Interpretation Receivers/headsets</t>
  </si>
  <si>
    <t>A4 format – full colour</t>
  </si>
  <si>
    <t>A5 format – full colour</t>
  </si>
  <si>
    <t>A4 format – full colour ≤ 100 copies</t>
  </si>
  <si>
    <t>A4 format – full colour - 100 ≤ 500 copies</t>
  </si>
  <si>
    <t>A4 format – full colour - &gt; 500 copies</t>
  </si>
  <si>
    <t>A5 format – full colour ≤ 100 copies</t>
  </si>
  <si>
    <t>A5 format – full colour - 100 ≤ 500 copies</t>
  </si>
  <si>
    <t>A5 format – full colour - &gt; 500 copies</t>
  </si>
  <si>
    <t>A4 format – full colour gloss ≤ 100 copies</t>
  </si>
  <si>
    <t>A4 format – full colour matt ≤ 100 copies</t>
  </si>
  <si>
    <t>A4 format – full colour gloss - 100 ≤ 500 copies</t>
  </si>
  <si>
    <t>A4 format – full colour matt - 100 ≤ 500 copies</t>
  </si>
  <si>
    <t>A4 format – full colour gloss - &gt; 500 copies</t>
  </si>
  <si>
    <t>A4 format – full colour matt - &gt; 500 copies</t>
  </si>
  <si>
    <t>A5 format – full colour gloss ≤ 100 copies</t>
  </si>
  <si>
    <t>A5 format – full colour matt ≤ 100 copies</t>
  </si>
  <si>
    <t>A5 format – full colour gloss - 100 ≤ 500 copies</t>
  </si>
  <si>
    <t>A5 format – full colour matt - 100 ≤ 500 copies</t>
  </si>
  <si>
    <t>A5 format – full colour gloss - &gt; 500 copies</t>
  </si>
  <si>
    <t>A5 format – full colour matt - &gt; 500 copies</t>
  </si>
  <si>
    <t>≤ 500 copies (incl. lanyards)</t>
  </si>
  <si>
    <t>&gt; 500 copies (incl. lanyards)</t>
  </si>
  <si>
    <t>Waterproof advertising/exhibition Panels</t>
  </si>
  <si>
    <t>Speaker</t>
  </si>
  <si>
    <t>Roll-up Banner / banner stand</t>
  </si>
  <si>
    <t>Purchase of foldable metal roll-up stand (incl. canvas bag with handles)</t>
  </si>
  <si>
    <t>Web banner in gif/jpeg format</t>
  </si>
  <si>
    <t>Brochure – A5 format – full colour - 16 pages</t>
  </si>
  <si>
    <t>4.6.1</t>
  </si>
  <si>
    <t>4.6.2</t>
  </si>
  <si>
    <t>4.6.3</t>
  </si>
  <si>
    <t>4.6.4</t>
  </si>
  <si>
    <t>4.6.5</t>
  </si>
  <si>
    <t>4.6.6</t>
  </si>
  <si>
    <t>4.6.7</t>
  </si>
  <si>
    <t>4.6.8</t>
  </si>
  <si>
    <t>4.6.9</t>
  </si>
  <si>
    <t>4.6.10</t>
  </si>
  <si>
    <t>4.6.11</t>
  </si>
  <si>
    <t>4.6.12</t>
  </si>
  <si>
    <t>4.7.1</t>
  </si>
  <si>
    <t>4.7.2</t>
  </si>
  <si>
    <t>4.10.3</t>
  </si>
  <si>
    <t>4.10.4</t>
  </si>
  <si>
    <t>4.10.5</t>
  </si>
  <si>
    <t>Reception Cocktail – standard (alcoholic drinks, mineral water and juice, savoury and/or sweet appetisers)</t>
  </si>
  <si>
    <t>Reception Cocktail – VIP (champagne and top-of-the-range appetisers)</t>
  </si>
  <si>
    <t>Design and production of exhibition stand</t>
  </si>
  <si>
    <t>Rent of structures for portable stands including protective covers and transport containers (min. size: 2.30m high x 3.00m long)</t>
  </si>
  <si>
    <t>* The current table must be duly completed, dated and signedf.</t>
  </si>
  <si>
    <t xml:space="preserve">* Section 9. of the price list should be filled in only at Specific Contract level.  </t>
  </si>
  <si>
    <t>Cost of transport of material (event equipment, visuals, promo items etc. - incl. loading and unloading - km as calculated by Google maps/ Via Michelin)</t>
  </si>
  <si>
    <t xml:space="preserve">Rental  mini bus (9 passengers -  incl. loading and unloading luggage </t>
  </si>
  <si>
    <t xml:space="preserve">Rental of mini bus (18 passengers -  incl. loading and unloading luggage </t>
  </si>
  <si>
    <t xml:space="preserve">Rental of  bus (30 passengers -  incl. loading and unloading luggage </t>
  </si>
  <si>
    <t>Rental of bus (50 passengers - incl. loading and unloading luggage</t>
  </si>
  <si>
    <t>EL/EN per hour         </t>
  </si>
  <si>
    <t>3.9.1</t>
  </si>
  <si>
    <t>3.9.2</t>
  </si>
  <si>
    <t>3.19.1</t>
  </si>
  <si>
    <t>3.19.2</t>
  </si>
  <si>
    <t>3.25.1</t>
  </si>
  <si>
    <t>3.25.2</t>
  </si>
  <si>
    <t>1.7.1</t>
  </si>
  <si>
    <t>1.7.2</t>
  </si>
  <si>
    <t>Technician support (incl. IT)</t>
  </si>
  <si>
    <r>
      <t xml:space="preserve">1 </t>
    </r>
    <r>
      <rPr>
        <sz val="12"/>
        <color theme="1"/>
        <rFont val="Arial"/>
        <family val="2"/>
      </rPr>
      <t>person</t>
    </r>
  </si>
  <si>
    <r>
      <t>EL/EN per half day</t>
    </r>
    <r>
      <rPr>
        <sz val="12"/>
        <color rgb="FF1F497D"/>
        <rFont val="Arial"/>
        <family val="2"/>
      </rPr>
      <t xml:space="preserve"> </t>
    </r>
  </si>
  <si>
    <r>
      <t xml:space="preserve">2 </t>
    </r>
    <r>
      <rPr>
        <sz val="12"/>
        <color theme="1"/>
        <rFont val="Arial"/>
        <family val="2"/>
      </rPr>
      <t>person</t>
    </r>
  </si>
  <si>
    <r>
      <t>EL/EN per full day</t>
    </r>
    <r>
      <rPr>
        <sz val="12"/>
        <color rgb="FF1F497D"/>
        <rFont val="Arial"/>
        <family val="2"/>
      </rPr>
      <t xml:space="preserve"> </t>
    </r>
  </si>
  <si>
    <r>
      <t>EL/EN/TR per hour</t>
    </r>
    <r>
      <rPr>
        <sz val="12"/>
        <color rgb="FF1F497D"/>
        <rFont val="Arial"/>
        <family val="2"/>
      </rPr>
      <t>     </t>
    </r>
  </si>
  <si>
    <r>
      <t>EL/EN/TR per half day</t>
    </r>
    <r>
      <rPr>
        <sz val="12"/>
        <color rgb="FF1F497D"/>
        <rFont val="Arial"/>
        <family val="2"/>
      </rPr>
      <t xml:space="preserve"> </t>
    </r>
  </si>
  <si>
    <r>
      <t xml:space="preserve">4 </t>
    </r>
    <r>
      <rPr>
        <sz val="12"/>
        <color theme="1"/>
        <rFont val="Arial"/>
        <family val="2"/>
      </rPr>
      <t>person</t>
    </r>
  </si>
  <si>
    <t>In case of discrepancies with the calculation of the formula in column F, only the unit prices listed in column D will be taken into account.</t>
  </si>
  <si>
    <t>Please fill in column D with your respective unit prices per each service and column F will be calculated automatically with the existing formula.</t>
  </si>
  <si>
    <t>Others</t>
  </si>
  <si>
    <t>10% of total value</t>
  </si>
  <si>
    <t>TOTAL Reference price before inclusion of supplementary services</t>
  </si>
  <si>
    <t xml:space="preserve">Supplementary services – maximum 10% of the value of the costs of the services ordered under the Specific Contract/Purchase Order </t>
  </si>
  <si>
    <t>TOTAL REFERENCE PRICE (for one year)</t>
  </si>
  <si>
    <t>Annex V - Price Offer
Open Call for Tenders Ref No: COMM/NIC/2019/OP/0009
Support to the European Commission Representation in Cyprus for organising public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</si>
</sst>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color rgb="FF000000"/>
      <name val="Calibri"/>
      <family val="2"/>
      <charset val="204"/>
    </font>
    <font>
      <b/>
      <sz val="12"/>
      <color rgb="FF000000"/>
      <name val="Arial"/>
      <family val="2"/>
    </font>
    <font>
      <sz val="12"/>
      <color rgb="FF000000"/>
      <name val="Arial"/>
      <family val="2"/>
    </font>
    <font>
      <b/>
      <sz val="11"/>
      <color theme="1"/>
      <name val="Calibri"/>
      <family val="2"/>
      <scheme val="minor"/>
    </font>
    <font>
      <b/>
      <sz val="14"/>
      <name val="Arial"/>
      <family val="2"/>
    </font>
    <font>
      <b/>
      <sz val="12"/>
      <name val="Arial"/>
      <family val="2"/>
    </font>
    <font>
      <b/>
      <sz val="12"/>
      <color theme="1"/>
      <name val="Arial"/>
      <family val="2"/>
    </font>
    <font>
      <sz val="12"/>
      <name val="Arial"/>
      <family val="2"/>
    </font>
    <font>
      <sz val="12"/>
      <color theme="1"/>
      <name val="Calibri"/>
      <family val="2"/>
      <scheme val="minor"/>
    </font>
    <font>
      <sz val="12"/>
      <color theme="1"/>
      <name val="Times New Roman"/>
      <family val="1"/>
    </font>
    <font>
      <sz val="12"/>
      <color theme="1"/>
      <name val="Arial"/>
      <family val="2"/>
    </font>
    <font>
      <sz val="12"/>
      <color theme="1"/>
      <name val="Arial Black"/>
      <family val="2"/>
    </font>
    <font>
      <b/>
      <sz val="12"/>
      <color theme="1"/>
      <name val="Arial Black"/>
      <family val="2"/>
    </font>
    <font>
      <sz val="12"/>
      <color rgb="FF1F497D"/>
      <name val="Arial"/>
      <family val="2"/>
    </font>
    <font>
      <b/>
      <i/>
      <sz val="12"/>
      <color theme="1"/>
      <name val="Calibri"/>
      <family val="2"/>
      <scheme val="minor"/>
    </font>
    <font>
      <b/>
      <i/>
      <sz val="12"/>
      <color rgb="FF000000"/>
      <name val="Calibri"/>
      <family val="2"/>
    </font>
    <font>
      <sz val="16"/>
      <color theme="1"/>
      <name val="Arial Black"/>
      <family val="2"/>
    </font>
  </fonts>
  <fills count="8">
    <fill>
      <patternFill patternType="none"/>
    </fill>
    <fill>
      <patternFill patternType="gray125"/>
    </fill>
    <fill>
      <patternFill patternType="solid">
        <fgColor rgb="FFBFBFBF"/>
      </patternFill>
    </fill>
    <fill>
      <patternFill patternType="solid">
        <fgColor theme="0"/>
        <bgColor indexed="64"/>
      </patternFill>
    </fill>
    <fill>
      <patternFill patternType="solid">
        <fgColor rgb="FF00B04F"/>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B0F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BFBFBF"/>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style="thin">
        <color rgb="FF000000"/>
      </bottom>
      <diagonal/>
    </border>
    <border>
      <left/>
      <right style="thin">
        <color rgb="FFBFBFBF"/>
      </right>
      <top style="thin">
        <color rgb="FF000000"/>
      </top>
      <bottom style="thin">
        <color rgb="FF000000"/>
      </bottom>
      <diagonal/>
    </border>
    <border>
      <left style="thin">
        <color rgb="FF000000"/>
      </left>
      <right style="thin">
        <color rgb="FFBFBFBF"/>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BFBFBF"/>
      </left>
      <right style="thin">
        <color rgb="FFBFBFBF"/>
      </right>
      <top style="thin">
        <color rgb="FFBFBFBF"/>
      </top>
      <bottom style="thin">
        <color rgb="FFBFBFB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21">
    <xf numFmtId="0" fontId="0" fillId="0" borderId="0" xfId="0"/>
    <xf numFmtId="0" fontId="3" fillId="3" borderId="1" xfId="0" applyFont="1" applyFill="1" applyBorder="1" applyAlignment="1">
      <alignment horizontal="left" vertical="top"/>
    </xf>
    <xf numFmtId="0" fontId="0" fillId="3" borderId="0" xfId="0" applyFill="1"/>
    <xf numFmtId="0" fontId="1" fillId="3" borderId="1" xfId="0" applyFont="1" applyFill="1" applyBorder="1" applyAlignment="1">
      <alignment horizontal="left" vertical="top"/>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3" fillId="3" borderId="1" xfId="0" applyFont="1" applyFill="1" applyBorder="1" applyAlignment="1">
      <alignment horizontal="left" vertical="top" wrapText="1"/>
    </xf>
    <xf numFmtId="0" fontId="0" fillId="0" borderId="0" xfId="0" applyProtection="1">
      <protection locked="0"/>
    </xf>
    <xf numFmtId="0" fontId="0" fillId="0" borderId="0" xfId="0" applyBorder="1" applyAlignment="1" applyProtection="1">
      <alignment horizontal="center"/>
      <protection locked="0"/>
    </xf>
    <xf numFmtId="0" fontId="0" fillId="0" borderId="0" xfId="0" applyAlignment="1" applyProtection="1">
      <alignment horizontal="left"/>
      <protection locked="0"/>
    </xf>
    <xf numFmtId="0" fontId="4" fillId="0" borderId="0" xfId="0" applyFont="1" applyProtection="1">
      <protection locked="0"/>
    </xf>
    <xf numFmtId="0" fontId="6" fillId="0" borderId="0" xfId="0" applyFont="1" applyAlignment="1" applyProtection="1">
      <alignment horizontal="center" wrapText="1"/>
      <protection locked="0"/>
    </xf>
    <xf numFmtId="0" fontId="0" fillId="0" borderId="0" xfId="0" applyAlignment="1">
      <alignment horizontal="center"/>
    </xf>
    <xf numFmtId="0" fontId="9" fillId="0" borderId="0" xfId="0" applyFont="1" applyProtection="1">
      <protection locked="0"/>
    </xf>
    <xf numFmtId="0" fontId="10" fillId="0" borderId="0" xfId="0" applyFont="1" applyAlignment="1" applyProtection="1">
      <alignment horizontal="center" vertical="center"/>
      <protection locked="0"/>
    </xf>
    <xf numFmtId="0" fontId="8" fillId="0" borderId="6" xfId="0"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7" xfId="0" applyBorder="1" applyAlignment="1" applyProtection="1">
      <alignment horizontal="left"/>
      <protection locked="0"/>
    </xf>
    <xf numFmtId="0" fontId="0" fillId="0" borderId="0" xfId="0" applyAlignment="1">
      <alignment horizontal="right" wrapText="1"/>
    </xf>
    <xf numFmtId="0" fontId="2" fillId="2" borderId="1" xfId="0" applyFont="1" applyFill="1" applyBorder="1" applyAlignment="1">
      <alignment horizontal="center" vertical="center" wrapText="1"/>
    </xf>
    <xf numFmtId="0" fontId="0" fillId="3" borderId="13" xfId="0" applyFill="1" applyBorder="1" applyAlignment="1">
      <alignment horizontal="left" vertical="top"/>
    </xf>
    <xf numFmtId="0" fontId="0" fillId="3" borderId="0" xfId="0" applyFill="1" applyBorder="1"/>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wrapText="1"/>
    </xf>
    <xf numFmtId="0" fontId="2"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0" fillId="5" borderId="0" xfId="0" applyFill="1"/>
    <xf numFmtId="0" fontId="0" fillId="5" borderId="0" xfId="0" applyFill="1" applyAlignment="1">
      <alignment vertical="center" wrapText="1"/>
    </xf>
    <xf numFmtId="0" fontId="0" fillId="5" borderId="0" xfId="0" applyFill="1" applyAlignment="1">
      <alignment horizontal="center" vertical="center" wrapText="1"/>
    </xf>
    <xf numFmtId="0" fontId="0" fillId="5" borderId="0" xfId="0" applyFill="1" applyAlignment="1">
      <alignment horizontal="right" wrapText="1"/>
    </xf>
    <xf numFmtId="0" fontId="2" fillId="2" borderId="14" xfId="0" applyFont="1" applyFill="1" applyBorder="1" applyAlignment="1">
      <alignment horizontal="left" vertical="center" wrapText="1"/>
    </xf>
    <xf numFmtId="0" fontId="0" fillId="0" borderId="0" xfId="0" applyAlignment="1">
      <alignment horizontal="right" vertical="center" wrapText="1"/>
    </xf>
    <xf numFmtId="0" fontId="0" fillId="0" borderId="0" xfId="0" applyAlignment="1">
      <alignment vertical="center"/>
    </xf>
    <xf numFmtId="0" fontId="0" fillId="5" borderId="0" xfId="0" applyFill="1" applyAlignment="1">
      <alignment horizontal="right" vertical="center" wrapText="1"/>
    </xf>
    <xf numFmtId="2" fontId="3" fillId="0" borderId="1" xfId="0" applyNumberFormat="1" applyFont="1" applyBorder="1" applyAlignment="1" applyProtection="1">
      <alignment horizontal="right" vertical="center" wrapText="1"/>
    </xf>
    <xf numFmtId="0" fontId="0" fillId="0" borderId="0" xfId="0" applyAlignment="1" applyProtection="1">
      <alignment vertical="center"/>
    </xf>
    <xf numFmtId="1" fontId="3" fillId="0" borderId="1" xfId="0" applyNumberFormat="1" applyFont="1" applyBorder="1" applyAlignment="1" applyProtection="1">
      <alignment horizontal="center" vertical="center" wrapText="1"/>
    </xf>
    <xf numFmtId="1" fontId="0" fillId="0" borderId="0" xfId="0" applyNumberFormat="1" applyAlignment="1" applyProtection="1">
      <alignment horizontal="center" vertical="center"/>
    </xf>
    <xf numFmtId="2" fontId="3" fillId="3" borderId="1" xfId="0" applyNumberFormat="1" applyFont="1" applyFill="1" applyBorder="1" applyAlignment="1">
      <alignment horizontal="left" vertical="top"/>
    </xf>
    <xf numFmtId="2" fontId="3" fillId="0" borderId="1" xfId="0" applyNumberFormat="1" applyFont="1" applyBorder="1" applyAlignment="1" applyProtection="1">
      <alignment horizontal="right" vertical="center" wrapText="1"/>
      <protection locked="0"/>
    </xf>
    <xf numFmtId="2" fontId="3" fillId="0" borderId="16" xfId="0" applyNumberFormat="1" applyFont="1" applyBorder="1" applyAlignment="1" applyProtection="1">
      <alignment horizontal="right" vertical="center" wrapText="1"/>
    </xf>
    <xf numFmtId="2" fontId="3" fillId="0" borderId="17" xfId="0" applyNumberFormat="1" applyFont="1" applyBorder="1" applyAlignment="1" applyProtection="1">
      <alignment horizontal="right" vertical="center" wrapText="1"/>
    </xf>
    <xf numFmtId="1" fontId="3" fillId="0" borderId="17" xfId="0" applyNumberFormat="1" applyFont="1" applyBorder="1" applyAlignment="1" applyProtection="1">
      <alignment horizontal="center" vertical="center" wrapText="1"/>
    </xf>
    <xf numFmtId="0" fontId="2" fillId="0" borderId="15" xfId="0" applyFont="1" applyFill="1" applyBorder="1" applyAlignment="1">
      <alignment horizontal="center" vertical="center" wrapText="1"/>
    </xf>
    <xf numFmtId="0" fontId="0" fillId="0" borderId="15" xfId="0" applyBorder="1" applyAlignment="1" applyProtection="1">
      <alignment vertical="center"/>
    </xf>
    <xf numFmtId="1" fontId="0" fillId="0" borderId="15" xfId="0" applyNumberFormat="1" applyBorder="1" applyAlignment="1" applyProtection="1">
      <alignment horizontal="center" vertical="center"/>
    </xf>
    <xf numFmtId="1" fontId="11" fillId="0" borderId="15" xfId="0" applyNumberFormat="1" applyFont="1" applyBorder="1" applyAlignment="1" applyProtection="1">
      <alignment horizontal="center" vertical="center"/>
    </xf>
    <xf numFmtId="0" fontId="2" fillId="3" borderId="1" xfId="0" applyNumberFormat="1" applyFont="1" applyFill="1" applyBorder="1" applyAlignment="1">
      <alignment horizontal="left" vertical="top" wrapText="1"/>
    </xf>
    <xf numFmtId="0" fontId="12" fillId="4" borderId="11" xfId="0" applyFont="1" applyFill="1" applyBorder="1" applyAlignment="1">
      <alignment horizontal="left" vertical="center"/>
    </xf>
    <xf numFmtId="0" fontId="12" fillId="4" borderId="12" xfId="0" applyFont="1" applyFill="1" applyBorder="1" applyAlignment="1">
      <alignment horizontal="left" vertical="center"/>
    </xf>
    <xf numFmtId="0" fontId="3" fillId="3" borderId="1" xfId="0" applyNumberFormat="1" applyFont="1" applyFill="1" applyBorder="1" applyAlignment="1">
      <alignment horizontal="left" vertical="top"/>
    </xf>
    <xf numFmtId="0" fontId="3" fillId="0" borderId="17" xfId="0" applyFont="1" applyBorder="1" applyAlignment="1">
      <alignment horizontal="center" vertical="center" wrapText="1"/>
    </xf>
    <xf numFmtId="0" fontId="11" fillId="5" borderId="0" xfId="0" applyFont="1" applyFill="1"/>
    <xf numFmtId="2" fontId="13" fillId="4" borderId="2" xfId="0" applyNumberFormat="1" applyFont="1" applyFill="1" applyBorder="1" applyAlignment="1">
      <alignment horizontal="center" vertical="center" wrapText="1"/>
    </xf>
    <xf numFmtId="0" fontId="11" fillId="0" borderId="19" xfId="0" applyFont="1" applyBorder="1" applyAlignment="1">
      <alignment vertical="center" wrapText="1"/>
    </xf>
    <xf numFmtId="0" fontId="14" fillId="0" borderId="20" xfId="0" applyFont="1" applyBorder="1" applyAlignment="1">
      <alignment vertical="center" wrapText="1"/>
    </xf>
    <xf numFmtId="0" fontId="15" fillId="0" borderId="0" xfId="0" applyFont="1" applyFill="1"/>
    <xf numFmtId="0" fontId="15" fillId="3" borderId="0" xfId="0" applyFont="1" applyFill="1"/>
    <xf numFmtId="0" fontId="15" fillId="0" borderId="0" xfId="0" applyFont="1" applyAlignment="1">
      <alignment horizontal="center" vertical="center" wrapText="1"/>
    </xf>
    <xf numFmtId="0" fontId="16" fillId="0" borderId="0" xfId="0" applyFont="1" applyAlignment="1">
      <alignment horizontal="right" vertical="center" wrapText="1"/>
    </xf>
    <xf numFmtId="0" fontId="16" fillId="0" borderId="0" xfId="0" applyFont="1" applyAlignment="1">
      <alignment horizontal="right" wrapText="1"/>
    </xf>
    <xf numFmtId="0" fontId="15" fillId="5" borderId="0" xfId="0" applyFont="1" applyFill="1"/>
    <xf numFmtId="0" fontId="2" fillId="2" borderId="1"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0" fillId="0" borderId="15" xfId="0" applyBorder="1" applyAlignment="1" applyProtection="1">
      <alignment vertical="center"/>
      <protection locked="0"/>
    </xf>
    <xf numFmtId="0" fontId="11" fillId="0" borderId="15" xfId="0" applyFont="1" applyBorder="1" applyAlignment="1" applyProtection="1">
      <alignment vertical="center"/>
      <protection locked="0"/>
    </xf>
    <xf numFmtId="2" fontId="3" fillId="0" borderId="17" xfId="0" applyNumberFormat="1" applyFont="1" applyBorder="1" applyAlignment="1" applyProtection="1">
      <alignment horizontal="right" vertical="center" wrapText="1"/>
      <protection locked="0"/>
    </xf>
    <xf numFmtId="2" fontId="12" fillId="4" borderId="1" xfId="0" applyNumberFormat="1" applyFont="1" applyFill="1" applyBorder="1" applyAlignment="1" applyProtection="1">
      <alignment horizontal="center" vertical="center"/>
      <protection locked="0"/>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right" vertical="center" wrapText="1"/>
    </xf>
    <xf numFmtId="0" fontId="2" fillId="2" borderId="1" xfId="0" applyFont="1" applyFill="1" applyBorder="1" applyAlignment="1">
      <alignment horizontal="right" vertical="top" wrapText="1"/>
    </xf>
    <xf numFmtId="0" fontId="2"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2" fontId="3" fillId="7" borderId="1" xfId="0" applyNumberFormat="1" applyFont="1" applyFill="1" applyBorder="1" applyAlignment="1" applyProtection="1">
      <alignment horizontal="right" vertical="center" wrapText="1"/>
      <protection locked="0"/>
    </xf>
    <xf numFmtId="1" fontId="3" fillId="7" borderId="1" xfId="0" applyNumberFormat="1" applyFont="1" applyFill="1" applyBorder="1" applyAlignment="1" applyProtection="1">
      <alignment horizontal="center" vertical="center" wrapText="1"/>
    </xf>
    <xf numFmtId="2" fontId="3" fillId="7" borderId="1" xfId="0" applyNumberFormat="1" applyFont="1" applyFill="1" applyBorder="1" applyAlignment="1" applyProtection="1">
      <alignment horizontal="right" vertical="center" wrapText="1"/>
    </xf>
    <xf numFmtId="2" fontId="3" fillId="6" borderId="1" xfId="0" applyNumberFormat="1" applyFont="1" applyFill="1" applyBorder="1" applyAlignment="1">
      <alignment horizontal="center" vertical="center" wrapText="1"/>
    </xf>
    <xf numFmtId="0" fontId="17" fillId="4" borderId="18" xfId="0" applyFont="1" applyFill="1" applyBorder="1" applyAlignment="1">
      <alignment horizontal="left" vertical="center"/>
    </xf>
    <xf numFmtId="0" fontId="2" fillId="0" borderId="1" xfId="0" applyFont="1" applyBorder="1" applyAlignment="1">
      <alignment horizontal="center" vertical="center" wrapText="1"/>
    </xf>
    <xf numFmtId="0" fontId="8" fillId="0" borderId="6" xfId="0"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7" xfId="0" applyFont="1" applyBorder="1" applyAlignment="1" applyProtection="1">
      <alignment horizontal="left"/>
      <protection locked="0"/>
    </xf>
    <xf numFmtId="0" fontId="5" fillId="0" borderId="0" xfId="0" applyFont="1" applyAlignment="1" applyProtection="1">
      <alignment horizontal="center"/>
      <protection locked="0"/>
    </xf>
    <xf numFmtId="0" fontId="0" fillId="0" borderId="0" xfId="0" applyBorder="1" applyAlignment="1" applyProtection="1">
      <alignment horizontal="center"/>
      <protection locked="0"/>
    </xf>
    <xf numFmtId="0" fontId="6" fillId="0" borderId="0" xfId="0" applyFont="1" applyAlignment="1" applyProtection="1">
      <alignment horizontal="center" wrapText="1"/>
      <protection locked="0"/>
    </xf>
    <xf numFmtId="0" fontId="7" fillId="0" borderId="0" xfId="0" applyFont="1" applyAlignment="1" applyProtection="1">
      <alignment horizontal="center"/>
      <protection locked="0"/>
    </xf>
    <xf numFmtId="0" fontId="6" fillId="3" borderId="0" xfId="0" applyFont="1" applyFill="1" applyAlignment="1" applyProtection="1">
      <alignment horizontal="center" wrapText="1"/>
      <protection locked="0"/>
    </xf>
    <xf numFmtId="0" fontId="0" fillId="0" borderId="0" xfId="0" applyAlignment="1" applyProtection="1">
      <alignment horizontal="center" wrapText="1"/>
      <protection locked="0"/>
    </xf>
    <xf numFmtId="0" fontId="0" fillId="0" borderId="0" xfId="0" applyAlignment="1">
      <alignment horizontal="center"/>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11" fillId="0" borderId="6" xfId="0" applyFont="1" applyBorder="1" applyAlignment="1" applyProtection="1">
      <alignment horizontal="left"/>
      <protection locked="0"/>
    </xf>
    <xf numFmtId="0" fontId="11" fillId="0" borderId="0"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11" fillId="0" borderId="6" xfId="0" applyFont="1" applyFill="1" applyBorder="1" applyAlignment="1" applyProtection="1">
      <alignment horizontal="left"/>
      <protection locked="0"/>
    </xf>
    <xf numFmtId="0" fontId="11" fillId="0" borderId="0" xfId="0" applyFont="1" applyFill="1" applyBorder="1" applyAlignment="1" applyProtection="1">
      <alignment horizontal="left"/>
      <protection locked="0"/>
    </xf>
    <xf numFmtId="0" fontId="11" fillId="0" borderId="7" xfId="0" applyFont="1" applyFill="1" applyBorder="1" applyAlignment="1" applyProtection="1">
      <alignment horizontal="left"/>
      <protection locked="0"/>
    </xf>
    <xf numFmtId="0" fontId="11" fillId="0" borderId="6" xfId="0" applyFont="1" applyBorder="1" applyAlignment="1" applyProtection="1">
      <alignment horizontal="left" wrapText="1"/>
      <protection locked="0"/>
    </xf>
    <xf numFmtId="0" fontId="11" fillId="0" borderId="0" xfId="0" applyFont="1" applyBorder="1" applyAlignment="1" applyProtection="1">
      <alignment horizontal="left" wrapText="1"/>
      <protection locked="0"/>
    </xf>
    <xf numFmtId="0" fontId="11" fillId="0" borderId="7" xfId="0" applyFont="1" applyBorder="1" applyAlignment="1" applyProtection="1">
      <alignment horizontal="left" wrapText="1"/>
      <protection locked="0"/>
    </xf>
    <xf numFmtId="0" fontId="0" fillId="0" borderId="0" xfId="0" applyBorder="1" applyAlignment="1" applyProtection="1">
      <alignment horizontal="left"/>
      <protection locked="0"/>
    </xf>
    <xf numFmtId="0" fontId="0" fillId="0" borderId="7" xfId="0" applyBorder="1" applyAlignment="1" applyProtection="1">
      <alignment horizontal="left"/>
      <protection locked="0"/>
    </xf>
    <xf numFmtId="0" fontId="8" fillId="0" borderId="6" xfId="0" applyFont="1" applyBorder="1" applyAlignment="1" applyProtection="1">
      <alignment horizontal="center" wrapText="1"/>
      <protection locked="0"/>
    </xf>
    <xf numFmtId="0" fontId="8" fillId="0" borderId="0" xfId="0" applyFont="1" applyBorder="1" applyAlignment="1" applyProtection="1">
      <alignment horizontal="center" wrapText="1"/>
      <protection locked="0"/>
    </xf>
    <xf numFmtId="0" fontId="8" fillId="0" borderId="7" xfId="0" applyFont="1" applyBorder="1" applyAlignment="1" applyProtection="1">
      <alignment horizontal="center" wrapText="1"/>
      <protection locked="0"/>
    </xf>
    <xf numFmtId="0" fontId="8" fillId="0" borderId="8" xfId="0" applyFont="1" applyBorder="1" applyAlignment="1" applyProtection="1">
      <alignment horizontal="center" wrapText="1"/>
      <protection locked="0"/>
    </xf>
    <xf numFmtId="0" fontId="8" fillId="0" borderId="9" xfId="0" applyFont="1" applyBorder="1" applyAlignment="1" applyProtection="1">
      <alignment horizontal="center" wrapText="1"/>
      <protection locked="0"/>
    </xf>
    <xf numFmtId="0" fontId="8" fillId="0" borderId="10" xfId="0" applyFont="1" applyBorder="1" applyAlignment="1" applyProtection="1">
      <alignment horizontal="center" wrapText="1"/>
      <protection locked="0"/>
    </xf>
    <xf numFmtId="0" fontId="7" fillId="0" borderId="0" xfId="0" applyFont="1" applyFill="1" applyAlignment="1">
      <alignment horizontal="center" vertical="center" wrapText="1"/>
    </xf>
    <xf numFmtId="0" fontId="15" fillId="0" borderId="0" xfId="0" applyFont="1" applyAlignment="1">
      <alignment vertic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38"/>
  <sheetViews>
    <sheetView topLeftCell="A10" zoomScaleNormal="100" workbookViewId="0">
      <selection activeCell="E40" sqref="E40"/>
    </sheetView>
  </sheetViews>
  <sheetFormatPr defaultRowHeight="15" x14ac:dyDescent="0.25"/>
  <cols>
    <col min="1" max="1" width="46.28515625" customWidth="1"/>
    <col min="2" max="2" width="35" customWidth="1"/>
    <col min="257" max="257" width="46.28515625" customWidth="1"/>
    <col min="258" max="258" width="35" customWidth="1"/>
    <col min="513" max="513" width="46.28515625" customWidth="1"/>
    <col min="514" max="514" width="35" customWidth="1"/>
    <col min="769" max="769" width="46.28515625" customWidth="1"/>
    <col min="770" max="770" width="35" customWidth="1"/>
    <col min="1025" max="1025" width="46.28515625" customWidth="1"/>
    <col min="1026" max="1026" width="35" customWidth="1"/>
    <col min="1281" max="1281" width="46.28515625" customWidth="1"/>
    <col min="1282" max="1282" width="35" customWidth="1"/>
    <col min="1537" max="1537" width="46.28515625" customWidth="1"/>
    <col min="1538" max="1538" width="35" customWidth="1"/>
    <col min="1793" max="1793" width="46.28515625" customWidth="1"/>
    <col min="1794" max="1794" width="35" customWidth="1"/>
    <col min="2049" max="2049" width="46.28515625" customWidth="1"/>
    <col min="2050" max="2050" width="35" customWidth="1"/>
    <col min="2305" max="2305" width="46.28515625" customWidth="1"/>
    <col min="2306" max="2306" width="35" customWidth="1"/>
    <col min="2561" max="2561" width="46.28515625" customWidth="1"/>
    <col min="2562" max="2562" width="35" customWidth="1"/>
    <col min="2817" max="2817" width="46.28515625" customWidth="1"/>
    <col min="2818" max="2818" width="35" customWidth="1"/>
    <col min="3073" max="3073" width="46.28515625" customWidth="1"/>
    <col min="3074" max="3074" width="35" customWidth="1"/>
    <col min="3329" max="3329" width="46.28515625" customWidth="1"/>
    <col min="3330" max="3330" width="35" customWidth="1"/>
    <col min="3585" max="3585" width="46.28515625" customWidth="1"/>
    <col min="3586" max="3586" width="35" customWidth="1"/>
    <col min="3841" max="3841" width="46.28515625" customWidth="1"/>
    <col min="3842" max="3842" width="35" customWidth="1"/>
    <col min="4097" max="4097" width="46.28515625" customWidth="1"/>
    <col min="4098" max="4098" width="35" customWidth="1"/>
    <col min="4353" max="4353" width="46.28515625" customWidth="1"/>
    <col min="4354" max="4354" width="35" customWidth="1"/>
    <col min="4609" max="4609" width="46.28515625" customWidth="1"/>
    <col min="4610" max="4610" width="35" customWidth="1"/>
    <col min="4865" max="4865" width="46.28515625" customWidth="1"/>
    <col min="4866" max="4866" width="35" customWidth="1"/>
    <col min="5121" max="5121" width="46.28515625" customWidth="1"/>
    <col min="5122" max="5122" width="35" customWidth="1"/>
    <col min="5377" max="5377" width="46.28515625" customWidth="1"/>
    <col min="5378" max="5378" width="35" customWidth="1"/>
    <col min="5633" max="5633" width="46.28515625" customWidth="1"/>
    <col min="5634" max="5634" width="35" customWidth="1"/>
    <col min="5889" max="5889" width="46.28515625" customWidth="1"/>
    <col min="5890" max="5890" width="35" customWidth="1"/>
    <col min="6145" max="6145" width="46.28515625" customWidth="1"/>
    <col min="6146" max="6146" width="35" customWidth="1"/>
    <col min="6401" max="6401" width="46.28515625" customWidth="1"/>
    <col min="6402" max="6402" width="35" customWidth="1"/>
    <col min="6657" max="6657" width="46.28515625" customWidth="1"/>
    <col min="6658" max="6658" width="35" customWidth="1"/>
    <col min="6913" max="6913" width="46.28515625" customWidth="1"/>
    <col min="6914" max="6914" width="35" customWidth="1"/>
    <col min="7169" max="7169" width="46.28515625" customWidth="1"/>
    <col min="7170" max="7170" width="35" customWidth="1"/>
    <col min="7425" max="7425" width="46.28515625" customWidth="1"/>
    <col min="7426" max="7426" width="35" customWidth="1"/>
    <col min="7681" max="7681" width="46.28515625" customWidth="1"/>
    <col min="7682" max="7682" width="35" customWidth="1"/>
    <col min="7937" max="7937" width="46.28515625" customWidth="1"/>
    <col min="7938" max="7938" width="35" customWidth="1"/>
    <col min="8193" max="8193" width="46.28515625" customWidth="1"/>
    <col min="8194" max="8194" width="35" customWidth="1"/>
    <col min="8449" max="8449" width="46.28515625" customWidth="1"/>
    <col min="8450" max="8450" width="35" customWidth="1"/>
    <col min="8705" max="8705" width="46.28515625" customWidth="1"/>
    <col min="8706" max="8706" width="35" customWidth="1"/>
    <col min="8961" max="8961" width="46.28515625" customWidth="1"/>
    <col min="8962" max="8962" width="35" customWidth="1"/>
    <col min="9217" max="9217" width="46.28515625" customWidth="1"/>
    <col min="9218" max="9218" width="35" customWidth="1"/>
    <col min="9473" max="9473" width="46.28515625" customWidth="1"/>
    <col min="9474" max="9474" width="35" customWidth="1"/>
    <col min="9729" max="9729" width="46.28515625" customWidth="1"/>
    <col min="9730" max="9730" width="35" customWidth="1"/>
    <col min="9985" max="9985" width="46.28515625" customWidth="1"/>
    <col min="9986" max="9986" width="35" customWidth="1"/>
    <col min="10241" max="10241" width="46.28515625" customWidth="1"/>
    <col min="10242" max="10242" width="35" customWidth="1"/>
    <col min="10497" max="10497" width="46.28515625" customWidth="1"/>
    <col min="10498" max="10498" width="35" customWidth="1"/>
    <col min="10753" max="10753" width="46.28515625" customWidth="1"/>
    <col min="10754" max="10754" width="35" customWidth="1"/>
    <col min="11009" max="11009" width="46.28515625" customWidth="1"/>
    <col min="11010" max="11010" width="35" customWidth="1"/>
    <col min="11265" max="11265" width="46.28515625" customWidth="1"/>
    <col min="11266" max="11266" width="35" customWidth="1"/>
    <col min="11521" max="11521" width="46.28515625" customWidth="1"/>
    <col min="11522" max="11522" width="35" customWidth="1"/>
    <col min="11777" max="11777" width="46.28515625" customWidth="1"/>
    <col min="11778" max="11778" width="35" customWidth="1"/>
    <col min="12033" max="12033" width="46.28515625" customWidth="1"/>
    <col min="12034" max="12034" width="35" customWidth="1"/>
    <col min="12289" max="12289" width="46.28515625" customWidth="1"/>
    <col min="12290" max="12290" width="35" customWidth="1"/>
    <col min="12545" max="12545" width="46.28515625" customWidth="1"/>
    <col min="12546" max="12546" width="35" customWidth="1"/>
    <col min="12801" max="12801" width="46.28515625" customWidth="1"/>
    <col min="12802" max="12802" width="35" customWidth="1"/>
    <col min="13057" max="13057" width="46.28515625" customWidth="1"/>
    <col min="13058" max="13058" width="35" customWidth="1"/>
    <col min="13313" max="13313" width="46.28515625" customWidth="1"/>
    <col min="13314" max="13314" width="35" customWidth="1"/>
    <col min="13569" max="13569" width="46.28515625" customWidth="1"/>
    <col min="13570" max="13570" width="35" customWidth="1"/>
    <col min="13825" max="13825" width="46.28515625" customWidth="1"/>
    <col min="13826" max="13826" width="35" customWidth="1"/>
    <col min="14081" max="14081" width="46.28515625" customWidth="1"/>
    <col min="14082" max="14082" width="35" customWidth="1"/>
    <col min="14337" max="14337" width="46.28515625" customWidth="1"/>
    <col min="14338" max="14338" width="35" customWidth="1"/>
    <col min="14593" max="14593" width="46.28515625" customWidth="1"/>
    <col min="14594" max="14594" width="35" customWidth="1"/>
    <col min="14849" max="14849" width="46.28515625" customWidth="1"/>
    <col min="14850" max="14850" width="35" customWidth="1"/>
    <col min="15105" max="15105" width="46.28515625" customWidth="1"/>
    <col min="15106" max="15106" width="35" customWidth="1"/>
    <col min="15361" max="15361" width="46.28515625" customWidth="1"/>
    <col min="15362" max="15362" width="35" customWidth="1"/>
    <col min="15617" max="15617" width="46.28515625" customWidth="1"/>
    <col min="15618" max="15618" width="35" customWidth="1"/>
    <col min="15873" max="15873" width="46.28515625" customWidth="1"/>
    <col min="15874" max="15874" width="35" customWidth="1"/>
    <col min="16129" max="16129" width="46.28515625" customWidth="1"/>
    <col min="16130" max="16130" width="35" customWidth="1"/>
  </cols>
  <sheetData>
    <row r="1" spans="1:7" x14ac:dyDescent="0.25">
      <c r="A1" s="7"/>
      <c r="B1" s="7"/>
      <c r="C1" s="7"/>
      <c r="D1" s="7"/>
      <c r="E1" s="7"/>
      <c r="F1" s="7"/>
    </row>
    <row r="2" spans="1:7" ht="18" x14ac:dyDescent="0.25">
      <c r="A2" s="88" t="s">
        <v>123</v>
      </c>
      <c r="B2" s="88"/>
      <c r="C2" s="88"/>
      <c r="D2" s="88"/>
      <c r="E2" s="88"/>
      <c r="F2" s="88"/>
    </row>
    <row r="3" spans="1:7" x14ac:dyDescent="0.25">
      <c r="A3" s="89" t="s">
        <v>124</v>
      </c>
      <c r="B3" s="89"/>
      <c r="C3" s="89"/>
      <c r="D3" s="89"/>
      <c r="E3" s="89"/>
      <c r="F3" s="89"/>
    </row>
    <row r="4" spans="1:7" x14ac:dyDescent="0.25">
      <c r="A4" s="8"/>
      <c r="B4" s="8"/>
      <c r="C4" s="8"/>
      <c r="D4" s="8"/>
      <c r="E4" s="8"/>
      <c r="F4" s="8"/>
    </row>
    <row r="5" spans="1:7" x14ac:dyDescent="0.25">
      <c r="A5" s="7"/>
      <c r="B5" s="9"/>
      <c r="C5" s="7"/>
      <c r="D5" s="7"/>
      <c r="E5" s="7"/>
      <c r="F5" s="7"/>
    </row>
    <row r="6" spans="1:7" ht="18" x14ac:dyDescent="0.25">
      <c r="A6" s="88" t="s">
        <v>125</v>
      </c>
      <c r="B6" s="88"/>
      <c r="C6" s="88"/>
      <c r="D6" s="88"/>
      <c r="E6" s="88"/>
      <c r="F6" s="88"/>
    </row>
    <row r="8" spans="1:7" x14ac:dyDescent="0.25">
      <c r="A8" s="10"/>
      <c r="B8" s="10"/>
      <c r="C8" s="10"/>
      <c r="D8" s="10"/>
      <c r="E8" s="10"/>
      <c r="F8" s="10"/>
    </row>
    <row r="9" spans="1:7" ht="32.25" customHeight="1" x14ac:dyDescent="0.25">
      <c r="A9" s="90" t="s">
        <v>137</v>
      </c>
      <c r="B9" s="90"/>
      <c r="C9" s="90"/>
      <c r="D9" s="90"/>
      <c r="E9" s="90"/>
      <c r="F9" s="90"/>
    </row>
    <row r="10" spans="1:7" ht="15" customHeight="1" x14ac:dyDescent="0.25">
      <c r="A10" s="11"/>
      <c r="B10" s="11"/>
      <c r="C10" s="11"/>
      <c r="D10" s="11"/>
      <c r="E10" s="11"/>
      <c r="F10" s="11"/>
    </row>
    <row r="11" spans="1:7" ht="15.75" x14ac:dyDescent="0.25">
      <c r="A11" s="91"/>
      <c r="B11" s="91"/>
      <c r="C11" s="91"/>
      <c r="D11" s="91"/>
      <c r="E11" s="91"/>
      <c r="F11" s="91"/>
    </row>
    <row r="12" spans="1:7" ht="15" customHeight="1" x14ac:dyDescent="0.25"/>
    <row r="14" spans="1:7" ht="15.75" x14ac:dyDescent="0.25">
      <c r="A14" s="90" t="s">
        <v>126</v>
      </c>
      <c r="B14" s="90"/>
      <c r="C14" s="90"/>
      <c r="D14" s="90"/>
      <c r="E14" s="90"/>
      <c r="F14" s="90"/>
    </row>
    <row r="15" spans="1:7" ht="15.75" x14ac:dyDescent="0.25">
      <c r="A15" s="92" t="s">
        <v>164</v>
      </c>
      <c r="B15" s="92" t="s">
        <v>127</v>
      </c>
      <c r="C15" s="92"/>
      <c r="D15" s="92"/>
      <c r="E15" s="92"/>
      <c r="F15" s="92"/>
      <c r="G15" s="12"/>
    </row>
    <row r="16" spans="1:7" x14ac:dyDescent="0.25">
      <c r="A16" s="12"/>
      <c r="B16" s="12"/>
      <c r="C16" s="12"/>
      <c r="D16" s="12"/>
      <c r="E16" s="12"/>
      <c r="F16" s="12"/>
      <c r="G16" s="12"/>
    </row>
    <row r="17" spans="1:11" x14ac:dyDescent="0.25">
      <c r="A17" s="12"/>
      <c r="B17" s="12"/>
      <c r="C17" s="12"/>
      <c r="D17" s="12"/>
      <c r="E17" s="12"/>
      <c r="F17" s="12"/>
      <c r="G17" s="12"/>
    </row>
    <row r="18" spans="1:11" x14ac:dyDescent="0.25">
      <c r="A18" s="93"/>
      <c r="B18" s="94"/>
      <c r="C18" s="94"/>
      <c r="D18" s="94"/>
      <c r="E18" s="94"/>
      <c r="F18" s="94"/>
      <c r="G18" s="94"/>
    </row>
    <row r="19" spans="1:11" x14ac:dyDescent="0.25">
      <c r="A19" s="94"/>
      <c r="B19" s="94"/>
      <c r="C19" s="94"/>
      <c r="D19" s="94"/>
      <c r="E19" s="94"/>
      <c r="F19" s="94"/>
      <c r="G19" s="94"/>
    </row>
    <row r="20" spans="1:11" x14ac:dyDescent="0.25">
      <c r="A20" s="94"/>
      <c r="B20" s="94"/>
      <c r="C20" s="94"/>
      <c r="D20" s="94"/>
      <c r="E20" s="94"/>
      <c r="F20" s="94"/>
      <c r="G20" s="94"/>
    </row>
    <row r="21" spans="1:11" x14ac:dyDescent="0.25">
      <c r="A21" s="12"/>
      <c r="B21" s="12"/>
      <c r="C21" s="12"/>
      <c r="D21" s="12"/>
      <c r="E21" s="12"/>
      <c r="F21" s="12"/>
      <c r="G21" s="12"/>
    </row>
    <row r="23" spans="1:11" ht="18" x14ac:dyDescent="0.25">
      <c r="A23" s="95" t="s">
        <v>128</v>
      </c>
      <c r="B23" s="96"/>
      <c r="C23" s="96"/>
      <c r="D23" s="96"/>
      <c r="E23" s="96"/>
      <c r="F23" s="97"/>
    </row>
    <row r="24" spans="1:11" ht="18" x14ac:dyDescent="0.25">
      <c r="A24" s="98" t="s">
        <v>129</v>
      </c>
      <c r="B24" s="99"/>
      <c r="C24" s="99"/>
      <c r="D24" s="99"/>
      <c r="E24" s="99"/>
      <c r="F24" s="100"/>
    </row>
    <row r="25" spans="1:11" ht="15.75" x14ac:dyDescent="0.25">
      <c r="A25" s="85"/>
      <c r="B25" s="86"/>
      <c r="C25" s="86"/>
      <c r="D25" s="86"/>
      <c r="E25" s="86"/>
      <c r="F25" s="87"/>
      <c r="H25" s="13"/>
      <c r="I25" s="13"/>
      <c r="J25" s="14"/>
      <c r="K25" s="7"/>
    </row>
    <row r="26" spans="1:11" ht="15.75" x14ac:dyDescent="0.25">
      <c r="A26" s="85" t="s">
        <v>130</v>
      </c>
      <c r="B26" s="86"/>
      <c r="C26" s="86"/>
      <c r="D26" s="86"/>
      <c r="E26" s="86"/>
      <c r="F26" s="87"/>
      <c r="H26" s="13"/>
      <c r="I26" s="13"/>
      <c r="J26" s="14"/>
      <c r="K26" s="7"/>
    </row>
    <row r="27" spans="1:11" ht="15.75" x14ac:dyDescent="0.25">
      <c r="A27" s="85" t="s">
        <v>131</v>
      </c>
      <c r="B27" s="86"/>
      <c r="C27" s="86"/>
      <c r="D27" s="86"/>
      <c r="E27" s="86"/>
      <c r="F27" s="87"/>
      <c r="H27" s="13"/>
      <c r="I27" s="13"/>
      <c r="J27" s="14"/>
      <c r="K27" s="7"/>
    </row>
    <row r="28" spans="1:11" ht="15.75" x14ac:dyDescent="0.25">
      <c r="A28" s="85" t="s">
        <v>132</v>
      </c>
      <c r="B28" s="86"/>
      <c r="C28" s="86"/>
      <c r="D28" s="86"/>
      <c r="E28" s="86"/>
      <c r="F28" s="87"/>
    </row>
    <row r="29" spans="1:11" ht="15.75" x14ac:dyDescent="0.25">
      <c r="A29" s="101" t="s">
        <v>133</v>
      </c>
      <c r="B29" s="102"/>
      <c r="C29" s="102"/>
      <c r="D29" s="102"/>
      <c r="E29" s="102"/>
      <c r="F29" s="103"/>
    </row>
    <row r="30" spans="1:11" ht="15.75" x14ac:dyDescent="0.25">
      <c r="A30" s="101" t="s">
        <v>166</v>
      </c>
      <c r="B30" s="102"/>
      <c r="C30" s="102"/>
      <c r="D30" s="102"/>
      <c r="E30" s="102"/>
      <c r="F30" s="103"/>
    </row>
    <row r="31" spans="1:11" ht="15.75" x14ac:dyDescent="0.25">
      <c r="A31" s="104" t="s">
        <v>224</v>
      </c>
      <c r="B31" s="105"/>
      <c r="C31" s="105"/>
      <c r="D31" s="105"/>
      <c r="E31" s="105"/>
      <c r="F31" s="106"/>
    </row>
    <row r="32" spans="1:11" ht="15.75" customHeight="1" x14ac:dyDescent="0.25">
      <c r="A32" s="101" t="s">
        <v>134</v>
      </c>
      <c r="B32" s="102"/>
      <c r="C32" s="102"/>
      <c r="D32" s="102"/>
      <c r="E32" s="102"/>
      <c r="F32" s="103"/>
    </row>
    <row r="33" spans="1:6" ht="33" customHeight="1" x14ac:dyDescent="0.25">
      <c r="A33" s="107" t="s">
        <v>165</v>
      </c>
      <c r="B33" s="108"/>
      <c r="C33" s="108"/>
      <c r="D33" s="108"/>
      <c r="E33" s="108"/>
      <c r="F33" s="109"/>
    </row>
    <row r="34" spans="1:6" ht="66.2" customHeight="1" x14ac:dyDescent="0.25">
      <c r="A34" s="107" t="s">
        <v>167</v>
      </c>
      <c r="B34" s="108"/>
      <c r="C34" s="108"/>
      <c r="D34" s="108"/>
      <c r="E34" s="108"/>
      <c r="F34" s="109"/>
    </row>
    <row r="35" spans="1:6" ht="15.75" x14ac:dyDescent="0.25">
      <c r="A35" s="85" t="s">
        <v>225</v>
      </c>
      <c r="B35" s="110"/>
      <c r="C35" s="110"/>
      <c r="D35" s="110"/>
      <c r="E35" s="110"/>
      <c r="F35" s="111"/>
    </row>
    <row r="36" spans="1:6" ht="15.75" x14ac:dyDescent="0.25">
      <c r="A36" s="15"/>
      <c r="B36" s="16"/>
      <c r="C36" s="16"/>
      <c r="D36" s="16"/>
      <c r="E36" s="16"/>
      <c r="F36" s="17"/>
    </row>
    <row r="37" spans="1:6" ht="15.75" x14ac:dyDescent="0.25">
      <c r="A37" s="112" t="s">
        <v>135</v>
      </c>
      <c r="B37" s="113"/>
      <c r="C37" s="113"/>
      <c r="D37" s="113"/>
      <c r="E37" s="113"/>
      <c r="F37" s="114"/>
    </row>
    <row r="38" spans="1:6" ht="15.75" x14ac:dyDescent="0.25">
      <c r="A38" s="115" t="s">
        <v>136</v>
      </c>
      <c r="B38" s="116"/>
      <c r="C38" s="116"/>
      <c r="D38" s="116"/>
      <c r="E38" s="116"/>
      <c r="F38" s="117"/>
    </row>
  </sheetData>
  <sheetProtection selectLockedCells="1" selectUnlockedCells="1"/>
  <mergeCells count="23">
    <mergeCell ref="A32:F32"/>
    <mergeCell ref="A33:F33"/>
    <mergeCell ref="A35:F35"/>
    <mergeCell ref="A37:F37"/>
    <mergeCell ref="A38:F38"/>
    <mergeCell ref="A34:F34"/>
    <mergeCell ref="A27:F27"/>
    <mergeCell ref="A28:F28"/>
    <mergeCell ref="A29:F29"/>
    <mergeCell ref="A30:F30"/>
    <mergeCell ref="A31:F31"/>
    <mergeCell ref="A26:F26"/>
    <mergeCell ref="A2:F2"/>
    <mergeCell ref="A3:F3"/>
    <mergeCell ref="A6:F6"/>
    <mergeCell ref="A9:F9"/>
    <mergeCell ref="A11:F11"/>
    <mergeCell ref="A14:F14"/>
    <mergeCell ref="A15:F15"/>
    <mergeCell ref="A18:G20"/>
    <mergeCell ref="A23:F23"/>
    <mergeCell ref="A24:F24"/>
    <mergeCell ref="A25:F25"/>
  </mergeCells>
  <pageMargins left="0.70866141732283472"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168"/>
  <sheetViews>
    <sheetView showGridLines="0" tabSelected="1" zoomScale="85" zoomScaleNormal="85" workbookViewId="0">
      <selection activeCell="D158" sqref="D158"/>
    </sheetView>
  </sheetViews>
  <sheetFormatPr defaultColWidth="9.140625" defaultRowHeight="15" x14ac:dyDescent="0.25"/>
  <cols>
    <col min="1" max="1" width="7.5703125" style="31" bestFit="1" customWidth="1"/>
    <col min="2" max="2" width="87.28515625" style="32" customWidth="1"/>
    <col min="3" max="3" width="11.85546875" style="33" customWidth="1"/>
    <col min="4" max="4" width="14" style="38" customWidth="1"/>
    <col min="5" max="5" width="11.42578125" style="34" customWidth="1"/>
    <col min="6" max="6" width="18" style="38" customWidth="1"/>
    <col min="7" max="16384" width="9.140625" style="31"/>
  </cols>
  <sheetData>
    <row r="1" spans="1:6" ht="63.75" customHeight="1" x14ac:dyDescent="0.25">
      <c r="A1" s="118" t="s">
        <v>255</v>
      </c>
      <c r="B1" s="118"/>
      <c r="C1" s="118"/>
      <c r="D1" s="118"/>
      <c r="E1" s="118"/>
      <c r="F1" s="118"/>
    </row>
    <row r="2" spans="1:6" s="66" customFormat="1" ht="18" customHeight="1" x14ac:dyDescent="0.25">
      <c r="A2" s="61"/>
      <c r="B2" s="62" t="s">
        <v>249</v>
      </c>
      <c r="C2" s="63"/>
      <c r="D2" s="64"/>
      <c r="E2" s="65"/>
      <c r="F2" s="64"/>
    </row>
    <row r="3" spans="1:6" s="66" customFormat="1" ht="15.75" x14ac:dyDescent="0.25">
      <c r="A3" s="62"/>
      <c r="B3" s="119" t="s">
        <v>248</v>
      </c>
      <c r="C3" s="120"/>
      <c r="D3" s="120"/>
      <c r="E3" s="120"/>
      <c r="F3" s="120"/>
    </row>
    <row r="4" spans="1:6" ht="18" customHeight="1" x14ac:dyDescent="0.25">
      <c r="A4" s="2"/>
      <c r="B4" s="27"/>
      <c r="C4" s="22"/>
      <c r="D4" s="36"/>
      <c r="E4" s="18"/>
      <c r="F4" s="36"/>
    </row>
    <row r="5" spans="1:6" ht="72" customHeight="1" x14ac:dyDescent="0.25">
      <c r="A5" s="3"/>
      <c r="B5" s="19" t="s">
        <v>0</v>
      </c>
      <c r="C5" s="19" t="s">
        <v>1</v>
      </c>
      <c r="D5" s="67" t="s">
        <v>140</v>
      </c>
      <c r="E5" s="19" t="s">
        <v>138</v>
      </c>
      <c r="F5" s="19" t="s">
        <v>139</v>
      </c>
    </row>
    <row r="6" spans="1:6" ht="18" customHeight="1" x14ac:dyDescent="0.25">
      <c r="A6" s="4">
        <v>1</v>
      </c>
      <c r="B6" s="28" t="s">
        <v>2</v>
      </c>
      <c r="C6" s="23"/>
      <c r="D6" s="68"/>
      <c r="E6"/>
      <c r="F6" s="37"/>
    </row>
    <row r="7" spans="1:6" s="57" customFormat="1" ht="30" x14ac:dyDescent="0.2">
      <c r="A7" s="1">
        <v>1.1000000000000001</v>
      </c>
      <c r="B7" s="29" t="s">
        <v>150</v>
      </c>
      <c r="C7" s="24" t="s">
        <v>141</v>
      </c>
      <c r="D7" s="44"/>
      <c r="E7" s="41">
        <v>75</v>
      </c>
      <c r="F7" s="39">
        <f>D7*E7</f>
        <v>0</v>
      </c>
    </row>
    <row r="8" spans="1:6" s="57" customFormat="1" ht="18" customHeight="1" x14ac:dyDescent="0.2">
      <c r="A8" s="1">
        <v>1.2</v>
      </c>
      <c r="B8" s="29" t="s">
        <v>3</v>
      </c>
      <c r="C8" s="25" t="s">
        <v>4</v>
      </c>
      <c r="D8" s="44"/>
      <c r="E8" s="41">
        <v>50</v>
      </c>
      <c r="F8" s="39">
        <f t="shared" ref="F8:F12" si="0">D8*E8</f>
        <v>0</v>
      </c>
    </row>
    <row r="9" spans="1:6" s="57" customFormat="1" ht="18" customHeight="1" x14ac:dyDescent="0.2">
      <c r="A9" s="1">
        <v>1.3</v>
      </c>
      <c r="B9" s="29" t="s">
        <v>5</v>
      </c>
      <c r="C9" s="25" t="s">
        <v>4</v>
      </c>
      <c r="D9" s="44"/>
      <c r="E9" s="41">
        <v>100</v>
      </c>
      <c r="F9" s="39">
        <f t="shared" si="0"/>
        <v>0</v>
      </c>
    </row>
    <row r="10" spans="1:6" s="57" customFormat="1" ht="18" customHeight="1" x14ac:dyDescent="0.2">
      <c r="A10" s="1">
        <v>1.4</v>
      </c>
      <c r="B10" s="29" t="s">
        <v>240</v>
      </c>
      <c r="C10" s="25" t="s">
        <v>4</v>
      </c>
      <c r="D10" s="44"/>
      <c r="E10" s="41">
        <v>5</v>
      </c>
      <c r="F10" s="39">
        <f t="shared" si="0"/>
        <v>0</v>
      </c>
    </row>
    <row r="11" spans="1:6" s="57" customFormat="1" ht="18" customHeight="1" x14ac:dyDescent="0.2">
      <c r="A11" s="1">
        <v>1.5</v>
      </c>
      <c r="B11" s="29" t="s">
        <v>151</v>
      </c>
      <c r="C11" s="25" t="s">
        <v>4</v>
      </c>
      <c r="D11" s="44"/>
      <c r="E11" s="41">
        <v>20</v>
      </c>
      <c r="F11" s="39">
        <f t="shared" si="0"/>
        <v>0</v>
      </c>
    </row>
    <row r="12" spans="1:6" s="57" customFormat="1" x14ac:dyDescent="0.2">
      <c r="A12" s="1">
        <v>1.6</v>
      </c>
      <c r="B12" s="29" t="s">
        <v>6</v>
      </c>
      <c r="C12" s="25" t="s">
        <v>4</v>
      </c>
      <c r="D12" s="44"/>
      <c r="E12" s="41">
        <v>10</v>
      </c>
      <c r="F12" s="39">
        <f t="shared" si="0"/>
        <v>0</v>
      </c>
    </row>
    <row r="13" spans="1:6" s="57" customFormat="1" ht="30" x14ac:dyDescent="0.2">
      <c r="A13" s="1">
        <v>1.7</v>
      </c>
      <c r="B13" s="29" t="s">
        <v>8</v>
      </c>
      <c r="C13" s="25"/>
      <c r="D13" s="44"/>
      <c r="E13" s="41"/>
      <c r="F13" s="39"/>
    </row>
    <row r="14" spans="1:6" s="57" customFormat="1" x14ac:dyDescent="0.2">
      <c r="A14" s="1" t="s">
        <v>238</v>
      </c>
      <c r="B14" s="29" t="s">
        <v>7</v>
      </c>
      <c r="C14" s="25" t="s">
        <v>143</v>
      </c>
      <c r="D14" s="44"/>
      <c r="E14" s="41">
        <v>50</v>
      </c>
      <c r="F14" s="39">
        <f>D14*E14</f>
        <v>0</v>
      </c>
    </row>
    <row r="15" spans="1:6" s="57" customFormat="1" x14ac:dyDescent="0.2">
      <c r="A15" s="1" t="s">
        <v>239</v>
      </c>
      <c r="B15" s="29" t="s">
        <v>152</v>
      </c>
      <c r="C15" s="25" t="s">
        <v>143</v>
      </c>
      <c r="D15" s="44"/>
      <c r="E15" s="41">
        <v>20</v>
      </c>
      <c r="F15" s="39">
        <f t="shared" ref="F15:F49" si="1">D15*E15</f>
        <v>0</v>
      </c>
    </row>
    <row r="16" spans="1:6" s="57" customFormat="1" x14ac:dyDescent="0.2">
      <c r="A16" s="55">
        <v>1.8</v>
      </c>
      <c r="B16" s="29" t="s">
        <v>198</v>
      </c>
      <c r="C16" s="25" t="s">
        <v>144</v>
      </c>
      <c r="D16" s="44"/>
      <c r="E16" s="41">
        <v>10</v>
      </c>
      <c r="F16" s="39">
        <f t="shared" si="1"/>
        <v>0</v>
      </c>
    </row>
    <row r="17" spans="1:6" s="57" customFormat="1" x14ac:dyDescent="0.2">
      <c r="A17" s="55">
        <v>1.9</v>
      </c>
      <c r="B17" s="29" t="s">
        <v>17</v>
      </c>
      <c r="C17" s="25" t="s">
        <v>4</v>
      </c>
      <c r="D17" s="44"/>
      <c r="E17" s="41">
        <v>20</v>
      </c>
      <c r="F17" s="39">
        <f t="shared" si="1"/>
        <v>0</v>
      </c>
    </row>
    <row r="18" spans="1:6" s="57" customFormat="1" x14ac:dyDescent="0.2">
      <c r="A18" s="43">
        <v>1.1000000000000001</v>
      </c>
      <c r="B18" s="29" t="s">
        <v>9</v>
      </c>
      <c r="C18" s="25" t="s">
        <v>4</v>
      </c>
      <c r="D18" s="44"/>
      <c r="E18" s="41">
        <v>25</v>
      </c>
      <c r="F18" s="39">
        <f t="shared" si="1"/>
        <v>0</v>
      </c>
    </row>
    <row r="19" spans="1:6" ht="15.75" x14ac:dyDescent="0.25">
      <c r="A19" s="52">
        <v>2</v>
      </c>
      <c r="B19" s="28" t="s">
        <v>10</v>
      </c>
      <c r="C19" s="23"/>
      <c r="D19" s="68"/>
      <c r="E19" s="42"/>
      <c r="F19" s="40"/>
    </row>
    <row r="20" spans="1:6" s="57" customFormat="1" x14ac:dyDescent="0.2">
      <c r="A20" s="1">
        <v>2.1</v>
      </c>
      <c r="B20" s="29" t="s">
        <v>11</v>
      </c>
      <c r="C20" s="25"/>
      <c r="D20" s="44"/>
      <c r="E20" s="41"/>
      <c r="F20" s="39"/>
    </row>
    <row r="21" spans="1:6" s="57" customFormat="1" x14ac:dyDescent="0.2">
      <c r="A21" s="1" t="s">
        <v>12</v>
      </c>
      <c r="B21" s="29" t="s">
        <v>153</v>
      </c>
      <c r="C21" s="25" t="s">
        <v>144</v>
      </c>
      <c r="D21" s="44"/>
      <c r="E21" s="41">
        <v>10</v>
      </c>
      <c r="F21" s="39">
        <f t="shared" si="1"/>
        <v>0</v>
      </c>
    </row>
    <row r="22" spans="1:6" s="57" customFormat="1" x14ac:dyDescent="0.2">
      <c r="A22" s="1" t="s">
        <v>13</v>
      </c>
      <c r="B22" s="29" t="s">
        <v>154</v>
      </c>
      <c r="C22" s="25" t="s">
        <v>144</v>
      </c>
      <c r="D22" s="44"/>
      <c r="E22" s="41">
        <v>5</v>
      </c>
      <c r="F22" s="39">
        <f t="shared" si="1"/>
        <v>0</v>
      </c>
    </row>
    <row r="23" spans="1:6" s="57" customFormat="1" x14ac:dyDescent="0.2">
      <c r="A23" s="1" t="s">
        <v>14</v>
      </c>
      <c r="B23" s="29" t="s">
        <v>155</v>
      </c>
      <c r="C23" s="25" t="s">
        <v>144</v>
      </c>
      <c r="D23" s="44"/>
      <c r="E23" s="41">
        <v>2</v>
      </c>
      <c r="F23" s="39">
        <f t="shared" si="1"/>
        <v>0</v>
      </c>
    </row>
    <row r="24" spans="1:6" s="57" customFormat="1" ht="30" x14ac:dyDescent="0.2">
      <c r="A24" s="1">
        <v>2.2000000000000002</v>
      </c>
      <c r="B24" s="29" t="s">
        <v>168</v>
      </c>
      <c r="C24" s="25" t="s">
        <v>21</v>
      </c>
      <c r="D24" s="44"/>
      <c r="E24" s="41">
        <v>120</v>
      </c>
      <c r="F24" s="39">
        <f t="shared" si="1"/>
        <v>0</v>
      </c>
    </row>
    <row r="25" spans="1:6" s="57" customFormat="1" x14ac:dyDescent="0.2">
      <c r="A25" s="1">
        <v>2.2999999999999998</v>
      </c>
      <c r="B25" s="29" t="s">
        <v>16</v>
      </c>
      <c r="C25" s="25" t="s">
        <v>148</v>
      </c>
      <c r="D25" s="44"/>
      <c r="E25" s="41">
        <v>5</v>
      </c>
      <c r="F25" s="39">
        <f t="shared" si="1"/>
        <v>0</v>
      </c>
    </row>
    <row r="26" spans="1:6" s="57" customFormat="1" x14ac:dyDescent="0.2">
      <c r="A26" s="1">
        <v>2.4</v>
      </c>
      <c r="B26" s="29" t="s">
        <v>18</v>
      </c>
      <c r="C26" s="25" t="s">
        <v>19</v>
      </c>
      <c r="D26" s="44"/>
      <c r="E26" s="41">
        <v>10</v>
      </c>
      <c r="F26" s="39">
        <f t="shared" si="1"/>
        <v>0</v>
      </c>
    </row>
    <row r="27" spans="1:6" s="57" customFormat="1" x14ac:dyDescent="0.2">
      <c r="A27" s="1">
        <v>2.5</v>
      </c>
      <c r="B27" s="29" t="s">
        <v>20</v>
      </c>
      <c r="C27" s="25" t="s">
        <v>21</v>
      </c>
      <c r="D27" s="44"/>
      <c r="E27" s="41">
        <v>100</v>
      </c>
      <c r="F27" s="39">
        <f t="shared" si="1"/>
        <v>0</v>
      </c>
    </row>
    <row r="28" spans="1:6" s="57" customFormat="1" x14ac:dyDescent="0.2">
      <c r="A28" s="1">
        <v>2.6</v>
      </c>
      <c r="B28" s="29" t="s">
        <v>22</v>
      </c>
      <c r="C28" s="25" t="s">
        <v>21</v>
      </c>
      <c r="D28" s="44"/>
      <c r="E28" s="41">
        <v>30</v>
      </c>
      <c r="F28" s="39">
        <f t="shared" si="1"/>
        <v>0</v>
      </c>
    </row>
    <row r="29" spans="1:6" ht="15.75" x14ac:dyDescent="0.25">
      <c r="A29" s="5">
        <v>3</v>
      </c>
      <c r="B29" s="28" t="s">
        <v>23</v>
      </c>
      <c r="C29" s="23"/>
      <c r="D29" s="68"/>
      <c r="E29" s="42"/>
      <c r="F29" s="40"/>
    </row>
    <row r="30" spans="1:6" s="57" customFormat="1" x14ac:dyDescent="0.2">
      <c r="A30" s="1">
        <v>3.1</v>
      </c>
      <c r="B30" s="29" t="s">
        <v>24</v>
      </c>
      <c r="C30" s="25" t="s">
        <v>144</v>
      </c>
      <c r="D30" s="44"/>
      <c r="E30" s="41">
        <v>10</v>
      </c>
      <c r="F30" s="39">
        <f t="shared" si="1"/>
        <v>0</v>
      </c>
    </row>
    <row r="31" spans="1:6" s="57" customFormat="1" ht="30" x14ac:dyDescent="0.2">
      <c r="A31" s="1">
        <v>3.2</v>
      </c>
      <c r="B31" s="29" t="s">
        <v>25</v>
      </c>
      <c r="C31" s="25" t="s">
        <v>144</v>
      </c>
      <c r="D31" s="44"/>
      <c r="E31" s="41">
        <v>10</v>
      </c>
      <c r="F31" s="39">
        <f t="shared" si="1"/>
        <v>0</v>
      </c>
    </row>
    <row r="32" spans="1:6" s="57" customFormat="1" x14ac:dyDescent="0.2">
      <c r="A32" s="1">
        <v>3.3</v>
      </c>
      <c r="B32" s="29" t="s">
        <v>169</v>
      </c>
      <c r="C32" s="25" t="s">
        <v>144</v>
      </c>
      <c r="D32" s="44"/>
      <c r="E32" s="41">
        <v>10</v>
      </c>
      <c r="F32" s="39">
        <f t="shared" si="1"/>
        <v>0</v>
      </c>
    </row>
    <row r="33" spans="1:6" s="57" customFormat="1" x14ac:dyDescent="0.2">
      <c r="A33" s="1">
        <v>3.4</v>
      </c>
      <c r="B33" s="29" t="s">
        <v>26</v>
      </c>
      <c r="C33" s="25" t="s">
        <v>144</v>
      </c>
      <c r="D33" s="44"/>
      <c r="E33" s="41">
        <v>10</v>
      </c>
      <c r="F33" s="39">
        <f t="shared" si="1"/>
        <v>0</v>
      </c>
    </row>
    <row r="34" spans="1:6" s="57" customFormat="1" x14ac:dyDescent="0.2">
      <c r="A34" s="55">
        <v>3.5</v>
      </c>
      <c r="B34" s="29" t="s">
        <v>171</v>
      </c>
      <c r="C34" s="25" t="s">
        <v>144</v>
      </c>
      <c r="D34" s="44"/>
      <c r="E34" s="41">
        <v>5</v>
      </c>
      <c r="F34" s="39">
        <f t="shared" si="1"/>
        <v>0</v>
      </c>
    </row>
    <row r="35" spans="1:6" s="57" customFormat="1" x14ac:dyDescent="0.2">
      <c r="A35" s="55">
        <v>3.6</v>
      </c>
      <c r="B35" s="29" t="s">
        <v>170</v>
      </c>
      <c r="C35" s="25" t="s">
        <v>144</v>
      </c>
      <c r="D35" s="44"/>
      <c r="E35" s="41">
        <v>5</v>
      </c>
      <c r="F35" s="39">
        <f t="shared" si="1"/>
        <v>0</v>
      </c>
    </row>
    <row r="36" spans="1:6" s="57" customFormat="1" x14ac:dyDescent="0.2">
      <c r="A36" s="1">
        <v>3.7</v>
      </c>
      <c r="B36" s="29" t="s">
        <v>27</v>
      </c>
      <c r="C36" s="25" t="s">
        <v>144</v>
      </c>
      <c r="D36" s="44"/>
      <c r="E36" s="41">
        <v>10</v>
      </c>
      <c r="F36" s="39">
        <f t="shared" si="1"/>
        <v>0</v>
      </c>
    </row>
    <row r="37" spans="1:6" s="57" customFormat="1" x14ac:dyDescent="0.2">
      <c r="A37" s="1">
        <v>3.8</v>
      </c>
      <c r="B37" s="30" t="s">
        <v>172</v>
      </c>
      <c r="C37" s="26" t="s">
        <v>144</v>
      </c>
      <c r="D37" s="44"/>
      <c r="E37" s="41">
        <v>10</v>
      </c>
      <c r="F37" s="39">
        <f t="shared" si="1"/>
        <v>0</v>
      </c>
    </row>
    <row r="38" spans="1:6" s="57" customFormat="1" ht="30" x14ac:dyDescent="0.2">
      <c r="A38" s="55">
        <v>3.9</v>
      </c>
      <c r="B38" s="29" t="s">
        <v>173</v>
      </c>
      <c r="C38" s="25"/>
      <c r="D38" s="44"/>
      <c r="E38" s="41"/>
      <c r="F38" s="39"/>
    </row>
    <row r="39" spans="1:6" s="57" customFormat="1" x14ac:dyDescent="0.2">
      <c r="A39" s="1" t="s">
        <v>232</v>
      </c>
      <c r="B39" s="29" t="s">
        <v>28</v>
      </c>
      <c r="C39" s="25" t="s">
        <v>144</v>
      </c>
      <c r="D39" s="44"/>
      <c r="E39" s="41">
        <v>10</v>
      </c>
      <c r="F39" s="39">
        <f t="shared" si="1"/>
        <v>0</v>
      </c>
    </row>
    <row r="40" spans="1:6" s="57" customFormat="1" x14ac:dyDescent="0.2">
      <c r="A40" s="1" t="s">
        <v>233</v>
      </c>
      <c r="B40" s="29" t="s">
        <v>29</v>
      </c>
      <c r="C40" s="25" t="s">
        <v>144</v>
      </c>
      <c r="D40" s="44"/>
      <c r="E40" s="41">
        <v>5</v>
      </c>
      <c r="F40" s="39">
        <f t="shared" si="1"/>
        <v>0</v>
      </c>
    </row>
    <row r="41" spans="1:6" s="57" customFormat="1" x14ac:dyDescent="0.2">
      <c r="A41" s="43">
        <v>3.1</v>
      </c>
      <c r="B41" s="29" t="s">
        <v>174</v>
      </c>
      <c r="C41" s="25" t="s">
        <v>145</v>
      </c>
      <c r="D41" s="44"/>
      <c r="E41" s="41">
        <v>200</v>
      </c>
      <c r="F41" s="39">
        <f>D41*E41</f>
        <v>0</v>
      </c>
    </row>
    <row r="42" spans="1:6" s="57" customFormat="1" x14ac:dyDescent="0.2">
      <c r="A42" s="43">
        <v>3.11</v>
      </c>
      <c r="B42" s="29" t="s">
        <v>30</v>
      </c>
      <c r="C42" s="25" t="s">
        <v>144</v>
      </c>
      <c r="D42" s="44"/>
      <c r="E42" s="41">
        <v>10</v>
      </c>
      <c r="F42" s="39">
        <f t="shared" si="1"/>
        <v>0</v>
      </c>
    </row>
    <row r="43" spans="1:6" s="57" customFormat="1" x14ac:dyDescent="0.2">
      <c r="A43" s="43">
        <v>3.12</v>
      </c>
      <c r="B43" s="29" t="s">
        <v>31</v>
      </c>
      <c r="C43" s="25" t="s">
        <v>144</v>
      </c>
      <c r="D43" s="44"/>
      <c r="E43" s="41">
        <v>10</v>
      </c>
      <c r="F43" s="39">
        <f t="shared" si="1"/>
        <v>0</v>
      </c>
    </row>
    <row r="44" spans="1:6" s="57" customFormat="1" x14ac:dyDescent="0.2">
      <c r="A44" s="43">
        <v>3.13</v>
      </c>
      <c r="B44" s="29" t="s">
        <v>32</v>
      </c>
      <c r="C44" s="25" t="s">
        <v>144</v>
      </c>
      <c r="D44" s="44"/>
      <c r="E44" s="41">
        <v>10</v>
      </c>
      <c r="F44" s="39">
        <f t="shared" si="1"/>
        <v>0</v>
      </c>
    </row>
    <row r="45" spans="1:6" s="57" customFormat="1" x14ac:dyDescent="0.2">
      <c r="A45" s="43">
        <v>3.14</v>
      </c>
      <c r="B45" s="29" t="s">
        <v>158</v>
      </c>
      <c r="C45" s="25" t="s">
        <v>144</v>
      </c>
      <c r="D45" s="44"/>
      <c r="E45" s="41">
        <v>3</v>
      </c>
      <c r="F45" s="39">
        <f t="shared" si="1"/>
        <v>0</v>
      </c>
    </row>
    <row r="46" spans="1:6" s="57" customFormat="1" x14ac:dyDescent="0.2">
      <c r="A46" s="43">
        <v>3.15</v>
      </c>
      <c r="B46" s="29" t="s">
        <v>33</v>
      </c>
      <c r="C46" s="25" t="s">
        <v>144</v>
      </c>
      <c r="D46" s="44"/>
      <c r="E46" s="41">
        <v>10</v>
      </c>
      <c r="F46" s="39">
        <f t="shared" si="1"/>
        <v>0</v>
      </c>
    </row>
    <row r="47" spans="1:6" s="57" customFormat="1" x14ac:dyDescent="0.2">
      <c r="A47" s="43">
        <v>3.16</v>
      </c>
      <c r="B47" s="29" t="s">
        <v>34</v>
      </c>
      <c r="C47" s="25" t="s">
        <v>144</v>
      </c>
      <c r="D47" s="44"/>
      <c r="E47" s="41">
        <v>10</v>
      </c>
      <c r="F47" s="39">
        <f t="shared" si="1"/>
        <v>0</v>
      </c>
    </row>
    <row r="48" spans="1:6" s="57" customFormat="1" x14ac:dyDescent="0.2">
      <c r="A48" s="43">
        <v>3.17</v>
      </c>
      <c r="B48" s="29" t="s">
        <v>35</v>
      </c>
      <c r="C48" s="25" t="s">
        <v>144</v>
      </c>
      <c r="D48" s="44"/>
      <c r="E48" s="41">
        <v>10</v>
      </c>
      <c r="F48" s="39">
        <f t="shared" si="1"/>
        <v>0</v>
      </c>
    </row>
    <row r="49" spans="1:6" s="57" customFormat="1" x14ac:dyDescent="0.2">
      <c r="A49" s="43">
        <v>3.18</v>
      </c>
      <c r="B49" s="29" t="s">
        <v>36</v>
      </c>
      <c r="C49" s="25" t="s">
        <v>144</v>
      </c>
      <c r="D49" s="44"/>
      <c r="E49" s="41">
        <v>10</v>
      </c>
      <c r="F49" s="39">
        <f t="shared" si="1"/>
        <v>0</v>
      </c>
    </row>
    <row r="50" spans="1:6" s="57" customFormat="1" x14ac:dyDescent="0.2">
      <c r="A50" s="43">
        <v>3.19</v>
      </c>
      <c r="B50" s="29" t="s">
        <v>37</v>
      </c>
      <c r="C50" s="25"/>
      <c r="D50" s="44"/>
      <c r="E50" s="41"/>
      <c r="F50" s="39"/>
    </row>
    <row r="51" spans="1:6" s="57" customFormat="1" x14ac:dyDescent="0.2">
      <c r="A51" s="43" t="s">
        <v>234</v>
      </c>
      <c r="B51" s="29" t="s">
        <v>156</v>
      </c>
      <c r="C51" s="25" t="s">
        <v>144</v>
      </c>
      <c r="D51" s="44"/>
      <c r="E51" s="41">
        <v>15</v>
      </c>
      <c r="F51" s="39">
        <f t="shared" ref="F51:F94" si="2">D51*E51</f>
        <v>0</v>
      </c>
    </row>
    <row r="52" spans="1:6" s="57" customFormat="1" x14ac:dyDescent="0.2">
      <c r="A52" s="43" t="s">
        <v>235</v>
      </c>
      <c r="B52" s="29" t="s">
        <v>157</v>
      </c>
      <c r="C52" s="25" t="s">
        <v>144</v>
      </c>
      <c r="D52" s="44"/>
      <c r="E52" s="41">
        <v>5</v>
      </c>
      <c r="F52" s="39">
        <f t="shared" si="2"/>
        <v>0</v>
      </c>
    </row>
    <row r="53" spans="1:6" s="57" customFormat="1" ht="30" x14ac:dyDescent="0.2">
      <c r="A53" s="43">
        <v>3.21</v>
      </c>
      <c r="B53" s="29" t="s">
        <v>41</v>
      </c>
      <c r="C53" s="25" t="s">
        <v>144</v>
      </c>
      <c r="D53" s="44"/>
      <c r="E53" s="41">
        <v>5</v>
      </c>
      <c r="F53" s="39">
        <f t="shared" si="2"/>
        <v>0</v>
      </c>
    </row>
    <row r="54" spans="1:6" s="57" customFormat="1" x14ac:dyDescent="0.2">
      <c r="A54" s="43">
        <v>3.22</v>
      </c>
      <c r="B54" s="29" t="s">
        <v>42</v>
      </c>
      <c r="C54" s="25" t="s">
        <v>144</v>
      </c>
      <c r="D54" s="44"/>
      <c r="E54" s="41">
        <v>5</v>
      </c>
      <c r="F54" s="39">
        <f t="shared" si="2"/>
        <v>0</v>
      </c>
    </row>
    <row r="55" spans="1:6" s="57" customFormat="1" x14ac:dyDescent="0.2">
      <c r="A55" s="43">
        <v>3.23</v>
      </c>
      <c r="B55" s="29" t="s">
        <v>43</v>
      </c>
      <c r="C55" s="25" t="s">
        <v>144</v>
      </c>
      <c r="D55" s="44"/>
      <c r="E55" s="41">
        <v>5</v>
      </c>
      <c r="F55" s="39">
        <f t="shared" si="2"/>
        <v>0</v>
      </c>
    </row>
    <row r="56" spans="1:6" s="57" customFormat="1" x14ac:dyDescent="0.2">
      <c r="A56" s="43">
        <v>3.24</v>
      </c>
      <c r="B56" s="29" t="s">
        <v>44</v>
      </c>
      <c r="C56" s="25" t="s">
        <v>144</v>
      </c>
      <c r="D56" s="44"/>
      <c r="E56" s="41">
        <v>20</v>
      </c>
      <c r="F56" s="39">
        <f t="shared" si="2"/>
        <v>0</v>
      </c>
    </row>
    <row r="57" spans="1:6" s="57" customFormat="1" x14ac:dyDescent="0.2">
      <c r="A57" s="43">
        <v>3.25</v>
      </c>
      <c r="B57" s="29" t="s">
        <v>45</v>
      </c>
      <c r="C57" s="25"/>
      <c r="D57" s="44"/>
      <c r="E57" s="41"/>
      <c r="F57" s="39"/>
    </row>
    <row r="58" spans="1:6" s="57" customFormat="1" x14ac:dyDescent="0.2">
      <c r="A58" s="43" t="s">
        <v>236</v>
      </c>
      <c r="B58" s="29" t="s">
        <v>46</v>
      </c>
      <c r="C58" s="25" t="s">
        <v>147</v>
      </c>
      <c r="D58" s="44"/>
      <c r="E58" s="41">
        <v>10</v>
      </c>
      <c r="F58" s="39">
        <f t="shared" si="2"/>
        <v>0</v>
      </c>
    </row>
    <row r="59" spans="1:6" s="57" customFormat="1" x14ac:dyDescent="0.2">
      <c r="A59" s="43" t="s">
        <v>237</v>
      </c>
      <c r="B59" s="29" t="s">
        <v>47</v>
      </c>
      <c r="C59" s="25" t="s">
        <v>147</v>
      </c>
      <c r="D59" s="44"/>
      <c r="E59" s="41">
        <v>5</v>
      </c>
      <c r="F59" s="39">
        <f t="shared" si="2"/>
        <v>0</v>
      </c>
    </row>
    <row r="60" spans="1:6" s="57" customFormat="1" x14ac:dyDescent="0.2">
      <c r="A60" s="43">
        <v>3.26</v>
      </c>
      <c r="B60" s="29" t="s">
        <v>48</v>
      </c>
      <c r="C60" s="25" t="s">
        <v>144</v>
      </c>
      <c r="D60" s="44"/>
      <c r="E60" s="41">
        <v>10</v>
      </c>
      <c r="F60" s="39">
        <f t="shared" si="2"/>
        <v>0</v>
      </c>
    </row>
    <row r="61" spans="1:6" s="57" customFormat="1" x14ac:dyDescent="0.2">
      <c r="A61" s="43">
        <v>3.27</v>
      </c>
      <c r="B61" s="29" t="s">
        <v>49</v>
      </c>
      <c r="C61" s="25" t="s">
        <v>148</v>
      </c>
      <c r="D61" s="44"/>
      <c r="E61" s="41">
        <v>5</v>
      </c>
      <c r="F61" s="39">
        <f t="shared" si="2"/>
        <v>0</v>
      </c>
    </row>
    <row r="62" spans="1:6" s="57" customFormat="1" x14ac:dyDescent="0.2">
      <c r="A62" s="43">
        <v>3.28</v>
      </c>
      <c r="B62" s="29" t="s">
        <v>50</v>
      </c>
      <c r="C62" s="25" t="s">
        <v>144</v>
      </c>
      <c r="D62" s="44"/>
      <c r="E62" s="41">
        <v>10</v>
      </c>
      <c r="F62" s="39">
        <f t="shared" si="2"/>
        <v>0</v>
      </c>
    </row>
    <row r="63" spans="1:6" ht="15.75" x14ac:dyDescent="0.25">
      <c r="A63" s="5">
        <v>4</v>
      </c>
      <c r="B63" s="28" t="s">
        <v>51</v>
      </c>
      <c r="C63" s="23"/>
      <c r="D63" s="68"/>
      <c r="E63" s="42"/>
      <c r="F63" s="40"/>
    </row>
    <row r="64" spans="1:6" s="57" customFormat="1" x14ac:dyDescent="0.2">
      <c r="A64" s="1">
        <v>4.0999999999999996</v>
      </c>
      <c r="B64" s="29" t="s">
        <v>52</v>
      </c>
      <c r="C64" s="25"/>
      <c r="D64" s="44"/>
      <c r="E64" s="41"/>
      <c r="F64" s="39"/>
    </row>
    <row r="65" spans="1:6" s="57" customFormat="1" x14ac:dyDescent="0.2">
      <c r="A65" s="1" t="s">
        <v>99</v>
      </c>
      <c r="B65" s="29" t="s">
        <v>38</v>
      </c>
      <c r="C65" s="25" t="s">
        <v>149</v>
      </c>
      <c r="D65" s="44"/>
      <c r="E65" s="41">
        <v>100</v>
      </c>
      <c r="F65" s="39">
        <f t="shared" si="2"/>
        <v>0</v>
      </c>
    </row>
    <row r="66" spans="1:6" s="57" customFormat="1" x14ac:dyDescent="0.2">
      <c r="A66" s="1" t="s">
        <v>100</v>
      </c>
      <c r="B66" s="29" t="s">
        <v>39</v>
      </c>
      <c r="C66" s="25" t="s">
        <v>149</v>
      </c>
      <c r="D66" s="44"/>
      <c r="E66" s="41">
        <v>500</v>
      </c>
      <c r="F66" s="39">
        <f t="shared" si="2"/>
        <v>0</v>
      </c>
    </row>
    <row r="67" spans="1:6" s="57" customFormat="1" x14ac:dyDescent="0.2">
      <c r="A67" s="1" t="s">
        <v>101</v>
      </c>
      <c r="B67" s="29" t="s">
        <v>40</v>
      </c>
      <c r="C67" s="25" t="s">
        <v>149</v>
      </c>
      <c r="D67" s="44"/>
      <c r="E67" s="41">
        <v>1000</v>
      </c>
      <c r="F67" s="39">
        <f t="shared" si="2"/>
        <v>0</v>
      </c>
    </row>
    <row r="68" spans="1:6" s="57" customFormat="1" x14ac:dyDescent="0.2">
      <c r="A68" s="1">
        <v>4.2</v>
      </c>
      <c r="B68" s="29" t="s">
        <v>56</v>
      </c>
      <c r="C68" s="25"/>
      <c r="D68" s="44"/>
      <c r="E68" s="41"/>
      <c r="F68" s="39"/>
    </row>
    <row r="69" spans="1:6" s="57" customFormat="1" x14ac:dyDescent="0.2">
      <c r="A69" s="1" t="s">
        <v>53</v>
      </c>
      <c r="B69" s="29" t="s">
        <v>38</v>
      </c>
      <c r="C69" s="25" t="s">
        <v>149</v>
      </c>
      <c r="D69" s="44"/>
      <c r="E69" s="41">
        <v>100</v>
      </c>
      <c r="F69" s="39">
        <f t="shared" si="2"/>
        <v>0</v>
      </c>
    </row>
    <row r="70" spans="1:6" s="57" customFormat="1" x14ac:dyDescent="0.2">
      <c r="A70" s="1" t="s">
        <v>54</v>
      </c>
      <c r="B70" s="29" t="s">
        <v>39</v>
      </c>
      <c r="C70" s="25" t="s">
        <v>149</v>
      </c>
      <c r="D70" s="44"/>
      <c r="E70" s="41">
        <v>500</v>
      </c>
      <c r="F70" s="39">
        <f t="shared" si="2"/>
        <v>0</v>
      </c>
    </row>
    <row r="71" spans="1:6" s="57" customFormat="1" x14ac:dyDescent="0.2">
      <c r="A71" s="1" t="s">
        <v>55</v>
      </c>
      <c r="B71" s="29" t="s">
        <v>40</v>
      </c>
      <c r="C71" s="25" t="s">
        <v>149</v>
      </c>
      <c r="D71" s="44"/>
      <c r="E71" s="41">
        <v>1000</v>
      </c>
      <c r="F71" s="39">
        <f t="shared" si="2"/>
        <v>0</v>
      </c>
    </row>
    <row r="72" spans="1:6" s="57" customFormat="1" x14ac:dyDescent="0.2">
      <c r="A72" s="1">
        <v>4.3</v>
      </c>
      <c r="B72" s="29" t="s">
        <v>60</v>
      </c>
      <c r="C72" s="25"/>
      <c r="D72" s="44"/>
      <c r="E72" s="41"/>
      <c r="F72" s="39"/>
    </row>
    <row r="73" spans="1:6" s="57" customFormat="1" x14ac:dyDescent="0.2">
      <c r="A73" s="1" t="s">
        <v>57</v>
      </c>
      <c r="B73" s="29" t="s">
        <v>38</v>
      </c>
      <c r="C73" s="25" t="s">
        <v>149</v>
      </c>
      <c r="D73" s="44"/>
      <c r="E73" s="41">
        <v>100</v>
      </c>
      <c r="F73" s="39">
        <f t="shared" si="2"/>
        <v>0</v>
      </c>
    </row>
    <row r="74" spans="1:6" s="57" customFormat="1" x14ac:dyDescent="0.2">
      <c r="A74" s="1" t="s">
        <v>58</v>
      </c>
      <c r="B74" s="29" t="s">
        <v>39</v>
      </c>
      <c r="C74" s="25" t="s">
        <v>149</v>
      </c>
      <c r="D74" s="44"/>
      <c r="E74" s="41">
        <v>500</v>
      </c>
      <c r="F74" s="39">
        <f t="shared" si="2"/>
        <v>0</v>
      </c>
    </row>
    <row r="75" spans="1:6" s="57" customFormat="1" x14ac:dyDescent="0.2">
      <c r="A75" s="1" t="s">
        <v>59</v>
      </c>
      <c r="B75" s="29" t="s">
        <v>40</v>
      </c>
      <c r="C75" s="25" t="s">
        <v>149</v>
      </c>
      <c r="D75" s="44"/>
      <c r="E75" s="41">
        <v>1000</v>
      </c>
      <c r="F75" s="39">
        <f t="shared" si="2"/>
        <v>0</v>
      </c>
    </row>
    <row r="76" spans="1:6" s="57" customFormat="1" x14ac:dyDescent="0.2">
      <c r="A76" s="1">
        <v>4.4000000000000004</v>
      </c>
      <c r="B76" s="29" t="s">
        <v>64</v>
      </c>
      <c r="C76" s="25"/>
      <c r="D76" s="44"/>
      <c r="E76" s="41"/>
      <c r="F76" s="39"/>
    </row>
    <row r="77" spans="1:6" s="57" customFormat="1" x14ac:dyDescent="0.2">
      <c r="A77" s="1" t="s">
        <v>61</v>
      </c>
      <c r="B77" s="29" t="s">
        <v>175</v>
      </c>
      <c r="C77" s="25" t="s">
        <v>147</v>
      </c>
      <c r="D77" s="44"/>
      <c r="E77" s="41">
        <v>10</v>
      </c>
      <c r="F77" s="39">
        <f t="shared" si="2"/>
        <v>0</v>
      </c>
    </row>
    <row r="78" spans="1:6" s="57" customFormat="1" x14ac:dyDescent="0.2">
      <c r="A78" s="1" t="s">
        <v>62</v>
      </c>
      <c r="B78" s="29" t="s">
        <v>176</v>
      </c>
      <c r="C78" s="25" t="s">
        <v>147</v>
      </c>
      <c r="D78" s="44"/>
      <c r="E78" s="41">
        <v>10</v>
      </c>
      <c r="F78" s="39">
        <f t="shared" si="2"/>
        <v>0</v>
      </c>
    </row>
    <row r="79" spans="1:6" s="57" customFormat="1" x14ac:dyDescent="0.2">
      <c r="A79" s="1" t="s">
        <v>63</v>
      </c>
      <c r="B79" s="29" t="s">
        <v>202</v>
      </c>
      <c r="C79" s="25" t="s">
        <v>147</v>
      </c>
      <c r="D79" s="44"/>
      <c r="E79" s="41">
        <v>5</v>
      </c>
      <c r="F79" s="39">
        <f>D79*E79</f>
        <v>0</v>
      </c>
    </row>
    <row r="80" spans="1:6" s="57" customFormat="1" x14ac:dyDescent="0.2">
      <c r="A80" s="1" t="s">
        <v>102</v>
      </c>
      <c r="B80" s="29" t="s">
        <v>70</v>
      </c>
      <c r="C80" s="25" t="s">
        <v>147</v>
      </c>
      <c r="D80" s="44"/>
      <c r="E80" s="41">
        <v>10</v>
      </c>
      <c r="F80" s="39">
        <f t="shared" si="2"/>
        <v>0</v>
      </c>
    </row>
    <row r="81" spans="1:6" s="57" customFormat="1" x14ac:dyDescent="0.2">
      <c r="A81" s="1">
        <v>4.5</v>
      </c>
      <c r="B81" s="29" t="s">
        <v>71</v>
      </c>
      <c r="C81" s="25"/>
      <c r="D81" s="44"/>
      <c r="E81" s="41"/>
      <c r="F81" s="39"/>
    </row>
    <row r="82" spans="1:6" s="57" customFormat="1" x14ac:dyDescent="0.2">
      <c r="A82" s="1" t="s">
        <v>65</v>
      </c>
      <c r="B82" s="29" t="s">
        <v>177</v>
      </c>
      <c r="C82" s="25" t="s">
        <v>143</v>
      </c>
      <c r="D82" s="44"/>
      <c r="E82" s="41">
        <v>100</v>
      </c>
      <c r="F82" s="39">
        <f t="shared" si="2"/>
        <v>0</v>
      </c>
    </row>
    <row r="83" spans="1:6" s="57" customFormat="1" x14ac:dyDescent="0.2">
      <c r="A83" s="1" t="s">
        <v>66</v>
      </c>
      <c r="B83" s="29" t="s">
        <v>178</v>
      </c>
      <c r="C83" s="25" t="s">
        <v>143</v>
      </c>
      <c r="D83" s="44"/>
      <c r="E83" s="41">
        <v>100</v>
      </c>
      <c r="F83" s="39">
        <f t="shared" si="2"/>
        <v>0</v>
      </c>
    </row>
    <row r="84" spans="1:6" s="57" customFormat="1" x14ac:dyDescent="0.2">
      <c r="A84" s="1" t="s">
        <v>67</v>
      </c>
      <c r="B84" s="29" t="s">
        <v>179</v>
      </c>
      <c r="C84" s="25" t="s">
        <v>143</v>
      </c>
      <c r="D84" s="44"/>
      <c r="E84" s="41">
        <v>100</v>
      </c>
      <c r="F84" s="39">
        <f t="shared" si="2"/>
        <v>0</v>
      </c>
    </row>
    <row r="85" spans="1:6" s="57" customFormat="1" x14ac:dyDescent="0.2">
      <c r="A85" s="1" t="s">
        <v>68</v>
      </c>
      <c r="B85" s="29" t="s">
        <v>180</v>
      </c>
      <c r="C85" s="25" t="s">
        <v>143</v>
      </c>
      <c r="D85" s="44"/>
      <c r="E85" s="41">
        <v>100</v>
      </c>
      <c r="F85" s="39">
        <f t="shared" si="2"/>
        <v>0</v>
      </c>
    </row>
    <row r="86" spans="1:6" s="57" customFormat="1" x14ac:dyDescent="0.2">
      <c r="A86" s="1" t="s">
        <v>69</v>
      </c>
      <c r="B86" s="29" t="s">
        <v>181</v>
      </c>
      <c r="C86" s="25" t="s">
        <v>143</v>
      </c>
      <c r="D86" s="44"/>
      <c r="E86" s="41">
        <v>100</v>
      </c>
      <c r="F86" s="39">
        <f t="shared" si="2"/>
        <v>0</v>
      </c>
    </row>
    <row r="87" spans="1:6" s="57" customFormat="1" x14ac:dyDescent="0.2">
      <c r="A87" s="1" t="s">
        <v>103</v>
      </c>
      <c r="B87" s="29" t="s">
        <v>182</v>
      </c>
      <c r="C87" s="25" t="s">
        <v>143</v>
      </c>
      <c r="D87" s="44"/>
      <c r="E87" s="41">
        <v>100</v>
      </c>
      <c r="F87" s="39">
        <f t="shared" si="2"/>
        <v>0</v>
      </c>
    </row>
    <row r="88" spans="1:6" s="57" customFormat="1" x14ac:dyDescent="0.2">
      <c r="A88" s="1" t="s">
        <v>104</v>
      </c>
      <c r="B88" s="29" t="s">
        <v>72</v>
      </c>
      <c r="C88" s="25" t="s">
        <v>143</v>
      </c>
      <c r="D88" s="44"/>
      <c r="E88" s="41">
        <v>10</v>
      </c>
      <c r="F88" s="39">
        <f t="shared" si="2"/>
        <v>0</v>
      </c>
    </row>
    <row r="89" spans="1:6" s="57" customFormat="1" x14ac:dyDescent="0.2">
      <c r="A89" s="1" t="s">
        <v>105</v>
      </c>
      <c r="B89" s="29" t="s">
        <v>73</v>
      </c>
      <c r="C89" s="25" t="s">
        <v>143</v>
      </c>
      <c r="D89" s="44"/>
      <c r="E89" s="41">
        <v>10</v>
      </c>
      <c r="F89" s="39">
        <f t="shared" si="2"/>
        <v>0</v>
      </c>
    </row>
    <row r="90" spans="1:6" s="57" customFormat="1" x14ac:dyDescent="0.2">
      <c r="A90" s="1">
        <v>4.5999999999999996</v>
      </c>
      <c r="B90" s="29" t="s">
        <v>74</v>
      </c>
      <c r="C90" s="25"/>
      <c r="D90" s="44"/>
      <c r="E90" s="41"/>
      <c r="F90" s="39"/>
    </row>
    <row r="91" spans="1:6" s="57" customFormat="1" x14ac:dyDescent="0.2">
      <c r="A91" s="1" t="s">
        <v>203</v>
      </c>
      <c r="B91" s="29" t="s">
        <v>183</v>
      </c>
      <c r="C91" s="25" t="s">
        <v>143</v>
      </c>
      <c r="D91" s="44"/>
      <c r="E91" s="41">
        <v>50</v>
      </c>
      <c r="F91" s="39">
        <f t="shared" si="2"/>
        <v>0</v>
      </c>
    </row>
    <row r="92" spans="1:6" s="57" customFormat="1" x14ac:dyDescent="0.2">
      <c r="A92" s="1" t="s">
        <v>204</v>
      </c>
      <c r="B92" s="29" t="s">
        <v>184</v>
      </c>
      <c r="C92" s="25" t="s">
        <v>143</v>
      </c>
      <c r="D92" s="44"/>
      <c r="E92" s="41">
        <v>50</v>
      </c>
      <c r="F92" s="39">
        <f t="shared" si="2"/>
        <v>0</v>
      </c>
    </row>
    <row r="93" spans="1:6" s="57" customFormat="1" x14ac:dyDescent="0.2">
      <c r="A93" s="1" t="s">
        <v>205</v>
      </c>
      <c r="B93" s="29" t="s">
        <v>185</v>
      </c>
      <c r="C93" s="25" t="s">
        <v>143</v>
      </c>
      <c r="D93" s="44"/>
      <c r="E93" s="41">
        <v>50</v>
      </c>
      <c r="F93" s="39">
        <f t="shared" si="2"/>
        <v>0</v>
      </c>
    </row>
    <row r="94" spans="1:6" s="57" customFormat="1" x14ac:dyDescent="0.2">
      <c r="A94" s="1" t="s">
        <v>206</v>
      </c>
      <c r="B94" s="29" t="s">
        <v>186</v>
      </c>
      <c r="C94" s="25" t="s">
        <v>143</v>
      </c>
      <c r="D94" s="44"/>
      <c r="E94" s="41">
        <v>50</v>
      </c>
      <c r="F94" s="39">
        <f t="shared" si="2"/>
        <v>0</v>
      </c>
    </row>
    <row r="95" spans="1:6" s="57" customFormat="1" x14ac:dyDescent="0.2">
      <c r="A95" s="1" t="s">
        <v>207</v>
      </c>
      <c r="B95" s="29" t="s">
        <v>187</v>
      </c>
      <c r="C95" s="25" t="s">
        <v>143</v>
      </c>
      <c r="D95" s="44"/>
      <c r="E95" s="41">
        <v>50</v>
      </c>
      <c r="F95" s="39">
        <f t="shared" ref="F95:F121" si="3">D95*E95</f>
        <v>0</v>
      </c>
    </row>
    <row r="96" spans="1:6" s="57" customFormat="1" x14ac:dyDescent="0.2">
      <c r="A96" s="1" t="s">
        <v>208</v>
      </c>
      <c r="B96" s="29" t="s">
        <v>188</v>
      </c>
      <c r="C96" s="25" t="s">
        <v>143</v>
      </c>
      <c r="D96" s="44"/>
      <c r="E96" s="41">
        <v>50</v>
      </c>
      <c r="F96" s="39">
        <f t="shared" si="3"/>
        <v>0</v>
      </c>
    </row>
    <row r="97" spans="1:6" s="57" customFormat="1" x14ac:dyDescent="0.2">
      <c r="A97" s="1" t="s">
        <v>209</v>
      </c>
      <c r="B97" s="29" t="s">
        <v>189</v>
      </c>
      <c r="C97" s="25" t="s">
        <v>143</v>
      </c>
      <c r="D97" s="44"/>
      <c r="E97" s="41">
        <v>50</v>
      </c>
      <c r="F97" s="39">
        <f t="shared" si="3"/>
        <v>0</v>
      </c>
    </row>
    <row r="98" spans="1:6" s="57" customFormat="1" x14ac:dyDescent="0.2">
      <c r="A98" s="1" t="s">
        <v>210</v>
      </c>
      <c r="B98" s="29" t="s">
        <v>190</v>
      </c>
      <c r="C98" s="25" t="s">
        <v>143</v>
      </c>
      <c r="D98" s="44"/>
      <c r="E98" s="41">
        <v>50</v>
      </c>
      <c r="F98" s="39">
        <f t="shared" si="3"/>
        <v>0</v>
      </c>
    </row>
    <row r="99" spans="1:6" s="57" customFormat="1" x14ac:dyDescent="0.2">
      <c r="A99" s="1" t="s">
        <v>211</v>
      </c>
      <c r="B99" s="29" t="s">
        <v>191</v>
      </c>
      <c r="C99" s="25" t="s">
        <v>143</v>
      </c>
      <c r="D99" s="44"/>
      <c r="E99" s="41">
        <v>50</v>
      </c>
      <c r="F99" s="39">
        <f t="shared" si="3"/>
        <v>0</v>
      </c>
    </row>
    <row r="100" spans="1:6" s="57" customFormat="1" x14ac:dyDescent="0.2">
      <c r="A100" s="1" t="s">
        <v>212</v>
      </c>
      <c r="B100" s="29" t="s">
        <v>192</v>
      </c>
      <c r="C100" s="25" t="s">
        <v>143</v>
      </c>
      <c r="D100" s="44"/>
      <c r="E100" s="41">
        <v>50</v>
      </c>
      <c r="F100" s="39">
        <f t="shared" si="3"/>
        <v>0</v>
      </c>
    </row>
    <row r="101" spans="1:6" s="57" customFormat="1" x14ac:dyDescent="0.2">
      <c r="A101" s="1" t="s">
        <v>213</v>
      </c>
      <c r="B101" s="29" t="s">
        <v>193</v>
      </c>
      <c r="C101" s="25" t="s">
        <v>143</v>
      </c>
      <c r="D101" s="44"/>
      <c r="E101" s="41">
        <v>50</v>
      </c>
      <c r="F101" s="39">
        <f t="shared" si="3"/>
        <v>0</v>
      </c>
    </row>
    <row r="102" spans="1:6" s="57" customFormat="1" x14ac:dyDescent="0.2">
      <c r="A102" s="1" t="s">
        <v>214</v>
      </c>
      <c r="B102" s="29" t="s">
        <v>194</v>
      </c>
      <c r="C102" s="25" t="s">
        <v>143</v>
      </c>
      <c r="D102" s="44"/>
      <c r="E102" s="41">
        <v>50</v>
      </c>
      <c r="F102" s="39">
        <f t="shared" si="3"/>
        <v>0</v>
      </c>
    </row>
    <row r="103" spans="1:6" s="57" customFormat="1" x14ac:dyDescent="0.2">
      <c r="A103" s="1">
        <v>4.7</v>
      </c>
      <c r="B103" s="29" t="s">
        <v>75</v>
      </c>
      <c r="C103" s="25"/>
      <c r="D103" s="44"/>
      <c r="E103" s="41"/>
      <c r="F103" s="39"/>
    </row>
    <row r="104" spans="1:6" s="57" customFormat="1" x14ac:dyDescent="0.2">
      <c r="A104" s="1" t="s">
        <v>215</v>
      </c>
      <c r="B104" s="29" t="s">
        <v>76</v>
      </c>
      <c r="C104" s="25" t="s">
        <v>143</v>
      </c>
      <c r="D104" s="44"/>
      <c r="E104" s="41">
        <v>100</v>
      </c>
      <c r="F104" s="39">
        <f t="shared" si="3"/>
        <v>0</v>
      </c>
    </row>
    <row r="105" spans="1:6" s="57" customFormat="1" x14ac:dyDescent="0.2">
      <c r="A105" s="1" t="s">
        <v>216</v>
      </c>
      <c r="B105" s="29" t="s">
        <v>77</v>
      </c>
      <c r="C105" s="25" t="s">
        <v>143</v>
      </c>
      <c r="D105" s="44"/>
      <c r="E105" s="41">
        <v>100</v>
      </c>
      <c r="F105" s="39">
        <f t="shared" si="3"/>
        <v>0</v>
      </c>
    </row>
    <row r="106" spans="1:6" s="57" customFormat="1" x14ac:dyDescent="0.2">
      <c r="A106" s="1">
        <v>4.8</v>
      </c>
      <c r="B106" s="29" t="s">
        <v>119</v>
      </c>
      <c r="C106" s="25"/>
      <c r="D106" s="44"/>
      <c r="E106" s="41"/>
      <c r="F106" s="39"/>
    </row>
    <row r="107" spans="1:6" s="57" customFormat="1" x14ac:dyDescent="0.2">
      <c r="A107" s="1" t="s">
        <v>106</v>
      </c>
      <c r="B107" s="29" t="s">
        <v>195</v>
      </c>
      <c r="C107" s="25" t="s">
        <v>147</v>
      </c>
      <c r="D107" s="44"/>
      <c r="E107" s="41">
        <v>100</v>
      </c>
      <c r="F107" s="39">
        <f t="shared" si="3"/>
        <v>0</v>
      </c>
    </row>
    <row r="108" spans="1:6" s="57" customFormat="1" x14ac:dyDescent="0.2">
      <c r="A108" s="1" t="s">
        <v>107</v>
      </c>
      <c r="B108" s="29" t="s">
        <v>196</v>
      </c>
      <c r="C108" s="25" t="s">
        <v>147</v>
      </c>
      <c r="D108" s="44"/>
      <c r="E108" s="41">
        <v>50</v>
      </c>
      <c r="F108" s="39">
        <f t="shared" si="3"/>
        <v>0</v>
      </c>
    </row>
    <row r="109" spans="1:6" s="57" customFormat="1" x14ac:dyDescent="0.2">
      <c r="A109" s="1">
        <v>4.9000000000000004</v>
      </c>
      <c r="B109" s="29" t="s">
        <v>120</v>
      </c>
      <c r="C109" s="25" t="s">
        <v>147</v>
      </c>
      <c r="D109" s="44"/>
      <c r="E109" s="41">
        <v>100</v>
      </c>
      <c r="F109" s="39">
        <f t="shared" si="3"/>
        <v>0</v>
      </c>
    </row>
    <row r="110" spans="1:6" s="57" customFormat="1" x14ac:dyDescent="0.2">
      <c r="A110" s="43">
        <v>4.0999999999999996</v>
      </c>
      <c r="B110" s="29" t="s">
        <v>80</v>
      </c>
      <c r="C110" s="25"/>
      <c r="D110" s="44"/>
      <c r="E110" s="41"/>
      <c r="F110" s="39"/>
    </row>
    <row r="111" spans="1:6" s="57" customFormat="1" x14ac:dyDescent="0.2">
      <c r="A111" s="1" t="s">
        <v>78</v>
      </c>
      <c r="B111" s="29" t="s">
        <v>81</v>
      </c>
      <c r="C111" s="25" t="s">
        <v>147</v>
      </c>
      <c r="D111" s="44"/>
      <c r="E111" s="41">
        <v>20</v>
      </c>
      <c r="F111" s="39">
        <f t="shared" si="3"/>
        <v>0</v>
      </c>
    </row>
    <row r="112" spans="1:6" s="57" customFormat="1" x14ac:dyDescent="0.2">
      <c r="A112" s="1" t="s">
        <v>79</v>
      </c>
      <c r="B112" s="29" t="s">
        <v>200</v>
      </c>
      <c r="C112" s="25" t="s">
        <v>147</v>
      </c>
      <c r="D112" s="44"/>
      <c r="E112" s="41">
        <v>5</v>
      </c>
      <c r="F112" s="39">
        <f t="shared" si="3"/>
        <v>0</v>
      </c>
    </row>
    <row r="113" spans="1:6" s="57" customFormat="1" x14ac:dyDescent="0.2">
      <c r="A113" s="1" t="s">
        <v>217</v>
      </c>
      <c r="B113" s="29" t="s">
        <v>201</v>
      </c>
      <c r="C113" s="25" t="s">
        <v>147</v>
      </c>
      <c r="D113" s="44"/>
      <c r="E113" s="41">
        <v>10</v>
      </c>
      <c r="F113" s="39">
        <f t="shared" si="3"/>
        <v>0</v>
      </c>
    </row>
    <row r="114" spans="1:6" s="57" customFormat="1" x14ac:dyDescent="0.2">
      <c r="A114" s="1" t="s">
        <v>218</v>
      </c>
      <c r="B114" s="29" t="s">
        <v>199</v>
      </c>
      <c r="C114" s="25" t="s">
        <v>147</v>
      </c>
      <c r="D114" s="44"/>
      <c r="E114" s="41">
        <v>10</v>
      </c>
      <c r="F114" s="39">
        <f t="shared" si="3"/>
        <v>0</v>
      </c>
    </row>
    <row r="115" spans="1:6" s="57" customFormat="1" x14ac:dyDescent="0.2">
      <c r="A115" s="1" t="s">
        <v>219</v>
      </c>
      <c r="B115" s="29" t="s">
        <v>197</v>
      </c>
      <c r="C115" s="25" t="s">
        <v>147</v>
      </c>
      <c r="D115" s="44"/>
      <c r="E115" s="41">
        <v>5</v>
      </c>
      <c r="F115" s="39">
        <f t="shared" si="3"/>
        <v>0</v>
      </c>
    </row>
    <row r="116" spans="1:6" ht="15.75" x14ac:dyDescent="0.25">
      <c r="A116" s="4">
        <v>5</v>
      </c>
      <c r="B116" s="35" t="s">
        <v>159</v>
      </c>
      <c r="C116" s="48"/>
      <c r="D116" s="69"/>
      <c r="E116" s="50"/>
      <c r="F116" s="49"/>
    </row>
    <row r="117" spans="1:6" s="57" customFormat="1" ht="15.75" thickBot="1" x14ac:dyDescent="0.25">
      <c r="A117" s="6">
        <v>5.0999999999999996</v>
      </c>
      <c r="B117" s="59" t="s">
        <v>231</v>
      </c>
      <c r="C117" s="60" t="s">
        <v>241</v>
      </c>
      <c r="D117" s="70"/>
      <c r="E117" s="51">
        <v>10</v>
      </c>
      <c r="F117" s="45">
        <f t="shared" si="3"/>
        <v>0</v>
      </c>
    </row>
    <row r="118" spans="1:6" s="57" customFormat="1" ht="15.75" thickBot="1" x14ac:dyDescent="0.25">
      <c r="A118" s="6">
        <v>5.2</v>
      </c>
      <c r="B118" s="59" t="s">
        <v>242</v>
      </c>
      <c r="C118" s="60" t="s">
        <v>243</v>
      </c>
      <c r="D118" s="70"/>
      <c r="E118" s="51">
        <v>15</v>
      </c>
      <c r="F118" s="45">
        <f t="shared" si="3"/>
        <v>0</v>
      </c>
    </row>
    <row r="119" spans="1:6" s="57" customFormat="1" ht="15.75" thickBot="1" x14ac:dyDescent="0.25">
      <c r="A119" s="6">
        <v>5.3</v>
      </c>
      <c r="B119" s="59" t="s">
        <v>244</v>
      </c>
      <c r="C119" s="60" t="s">
        <v>243</v>
      </c>
      <c r="D119" s="70"/>
      <c r="E119" s="51">
        <v>5</v>
      </c>
      <c r="F119" s="45">
        <f t="shared" si="3"/>
        <v>0</v>
      </c>
    </row>
    <row r="120" spans="1:6" s="57" customFormat="1" ht="15.75" thickBot="1" x14ac:dyDescent="0.25">
      <c r="A120" s="6">
        <v>5.4</v>
      </c>
      <c r="B120" s="59" t="s">
        <v>245</v>
      </c>
      <c r="C120" s="60" t="s">
        <v>243</v>
      </c>
      <c r="D120" s="70"/>
      <c r="E120" s="51">
        <v>10</v>
      </c>
      <c r="F120" s="45">
        <f t="shared" si="3"/>
        <v>0</v>
      </c>
    </row>
    <row r="121" spans="1:6" s="57" customFormat="1" ht="15.75" thickBot="1" x14ac:dyDescent="0.25">
      <c r="A121" s="6">
        <v>5.5</v>
      </c>
      <c r="B121" s="59" t="s">
        <v>246</v>
      </c>
      <c r="C121" s="60" t="s">
        <v>247</v>
      </c>
      <c r="D121" s="70"/>
      <c r="E121" s="51">
        <v>15</v>
      </c>
      <c r="F121" s="45">
        <f t="shared" si="3"/>
        <v>0</v>
      </c>
    </row>
    <row r="122" spans="1:6" ht="15.75" x14ac:dyDescent="0.25">
      <c r="A122" s="4" t="s">
        <v>82</v>
      </c>
      <c r="B122" s="35" t="s">
        <v>83</v>
      </c>
      <c r="C122" s="48"/>
      <c r="D122" s="69"/>
      <c r="E122" s="50"/>
      <c r="F122" s="49"/>
    </row>
    <row r="123" spans="1:6" s="57" customFormat="1" ht="30" x14ac:dyDescent="0.2">
      <c r="A123" s="1">
        <v>6.1</v>
      </c>
      <c r="B123" s="29" t="s">
        <v>220</v>
      </c>
      <c r="C123" s="56"/>
      <c r="D123" s="71"/>
      <c r="E123" s="47"/>
      <c r="F123" s="46"/>
    </row>
    <row r="124" spans="1:6" s="57" customFormat="1" x14ac:dyDescent="0.2">
      <c r="A124" s="1" t="s">
        <v>108</v>
      </c>
      <c r="B124" s="29" t="s">
        <v>38</v>
      </c>
      <c r="C124" s="25" t="s">
        <v>149</v>
      </c>
      <c r="D124" s="44"/>
      <c r="E124" s="41">
        <v>150</v>
      </c>
      <c r="F124" s="39">
        <f t="shared" ref="F124:F158" si="4">D124*E124</f>
        <v>0</v>
      </c>
    </row>
    <row r="125" spans="1:6" s="57" customFormat="1" x14ac:dyDescent="0.2">
      <c r="A125" s="1" t="s">
        <v>109</v>
      </c>
      <c r="B125" s="29" t="s">
        <v>39</v>
      </c>
      <c r="C125" s="25" t="s">
        <v>149</v>
      </c>
      <c r="D125" s="44"/>
      <c r="E125" s="41">
        <v>100</v>
      </c>
      <c r="F125" s="39">
        <f t="shared" si="4"/>
        <v>0</v>
      </c>
    </row>
    <row r="126" spans="1:6" s="57" customFormat="1" x14ac:dyDescent="0.2">
      <c r="A126" s="1">
        <v>6.2</v>
      </c>
      <c r="B126" s="29" t="s">
        <v>221</v>
      </c>
      <c r="C126" s="25"/>
      <c r="D126" s="44"/>
      <c r="E126" s="41"/>
      <c r="F126" s="39"/>
    </row>
    <row r="127" spans="1:6" s="57" customFormat="1" x14ac:dyDescent="0.2">
      <c r="A127" s="1" t="s">
        <v>110</v>
      </c>
      <c r="B127" s="29" t="s">
        <v>38</v>
      </c>
      <c r="C127" s="25" t="s">
        <v>149</v>
      </c>
      <c r="D127" s="44"/>
      <c r="E127" s="41">
        <v>100</v>
      </c>
      <c r="F127" s="39">
        <f t="shared" si="4"/>
        <v>0</v>
      </c>
    </row>
    <row r="128" spans="1:6" s="57" customFormat="1" x14ac:dyDescent="0.2">
      <c r="A128" s="1" t="s">
        <v>111</v>
      </c>
      <c r="B128" s="29" t="s">
        <v>39</v>
      </c>
      <c r="C128" s="25" t="s">
        <v>149</v>
      </c>
      <c r="D128" s="44"/>
      <c r="E128" s="41">
        <v>50</v>
      </c>
      <c r="F128" s="39">
        <f t="shared" si="4"/>
        <v>0</v>
      </c>
    </row>
    <row r="129" spans="1:6" s="57" customFormat="1" x14ac:dyDescent="0.2">
      <c r="A129" s="1">
        <v>6.3</v>
      </c>
      <c r="B129" s="29" t="s">
        <v>84</v>
      </c>
      <c r="C129" s="25"/>
      <c r="D129" s="44"/>
      <c r="E129" s="41"/>
      <c r="F129" s="39">
        <f t="shared" si="4"/>
        <v>0</v>
      </c>
    </row>
    <row r="130" spans="1:6" s="57" customFormat="1" x14ac:dyDescent="0.2">
      <c r="A130" s="1" t="s">
        <v>112</v>
      </c>
      <c r="B130" s="29" t="s">
        <v>38</v>
      </c>
      <c r="C130" s="25" t="s">
        <v>149</v>
      </c>
      <c r="D130" s="44"/>
      <c r="E130" s="41">
        <v>5</v>
      </c>
      <c r="F130" s="39">
        <f t="shared" si="4"/>
        <v>0</v>
      </c>
    </row>
    <row r="131" spans="1:6" s="57" customFormat="1" x14ac:dyDescent="0.2">
      <c r="A131" s="1" t="s">
        <v>113</v>
      </c>
      <c r="B131" s="29" t="s">
        <v>39</v>
      </c>
      <c r="C131" s="25" t="s">
        <v>149</v>
      </c>
      <c r="D131" s="44"/>
      <c r="E131" s="41">
        <v>3</v>
      </c>
      <c r="F131" s="39">
        <f t="shared" si="4"/>
        <v>0</v>
      </c>
    </row>
    <row r="132" spans="1:6" s="57" customFormat="1" x14ac:dyDescent="0.2">
      <c r="A132" s="1">
        <v>6.4</v>
      </c>
      <c r="B132" s="29" t="s">
        <v>160</v>
      </c>
      <c r="C132" s="25"/>
      <c r="D132" s="44"/>
      <c r="E132" s="41"/>
      <c r="F132" s="39"/>
    </row>
    <row r="133" spans="1:6" s="57" customFormat="1" x14ac:dyDescent="0.2">
      <c r="A133" s="1" t="s">
        <v>114</v>
      </c>
      <c r="B133" s="29" t="s">
        <v>38</v>
      </c>
      <c r="C133" s="25" t="s">
        <v>149</v>
      </c>
      <c r="D133" s="44"/>
      <c r="E133" s="41">
        <v>200</v>
      </c>
      <c r="F133" s="39">
        <f t="shared" si="4"/>
        <v>0</v>
      </c>
    </row>
    <row r="134" spans="1:6" s="57" customFormat="1" x14ac:dyDescent="0.2">
      <c r="A134" s="1" t="s">
        <v>115</v>
      </c>
      <c r="B134" s="29" t="s">
        <v>39</v>
      </c>
      <c r="C134" s="25" t="s">
        <v>149</v>
      </c>
      <c r="D134" s="44"/>
      <c r="E134" s="41">
        <v>100</v>
      </c>
      <c r="F134" s="39">
        <f t="shared" si="4"/>
        <v>0</v>
      </c>
    </row>
    <row r="135" spans="1:6" s="57" customFormat="1" x14ac:dyDescent="0.2">
      <c r="A135" s="1">
        <v>6.5</v>
      </c>
      <c r="B135" s="29" t="s">
        <v>161</v>
      </c>
      <c r="C135" s="25"/>
      <c r="D135" s="44"/>
      <c r="E135" s="41"/>
      <c r="F135" s="39"/>
    </row>
    <row r="136" spans="1:6" s="57" customFormat="1" x14ac:dyDescent="0.2">
      <c r="A136" s="1" t="s">
        <v>116</v>
      </c>
      <c r="B136" s="29" t="s">
        <v>38</v>
      </c>
      <c r="C136" s="25" t="s">
        <v>149</v>
      </c>
      <c r="D136" s="44"/>
      <c r="E136" s="41">
        <v>200</v>
      </c>
      <c r="F136" s="39">
        <f t="shared" ref="F136:F137" si="5">D136*E136</f>
        <v>0</v>
      </c>
    </row>
    <row r="137" spans="1:6" s="57" customFormat="1" x14ac:dyDescent="0.2">
      <c r="A137" s="1" t="s">
        <v>117</v>
      </c>
      <c r="B137" s="29" t="s">
        <v>39</v>
      </c>
      <c r="C137" s="25" t="s">
        <v>149</v>
      </c>
      <c r="D137" s="44"/>
      <c r="E137" s="41">
        <v>100</v>
      </c>
      <c r="F137" s="39">
        <f t="shared" si="5"/>
        <v>0</v>
      </c>
    </row>
    <row r="138" spans="1:6" s="57" customFormat="1" x14ac:dyDescent="0.2">
      <c r="A138" s="1">
        <v>6.6</v>
      </c>
      <c r="B138" s="30" t="s">
        <v>85</v>
      </c>
      <c r="C138" s="26" t="s">
        <v>146</v>
      </c>
      <c r="D138" s="44"/>
      <c r="E138" s="41">
        <v>1000</v>
      </c>
      <c r="F138" s="39">
        <f t="shared" si="4"/>
        <v>0</v>
      </c>
    </row>
    <row r="139" spans="1:6" s="57" customFormat="1" x14ac:dyDescent="0.2">
      <c r="A139" s="1">
        <v>6.7</v>
      </c>
      <c r="B139" s="30" t="s">
        <v>86</v>
      </c>
      <c r="C139" s="26" t="s">
        <v>146</v>
      </c>
      <c r="D139" s="44"/>
      <c r="E139" s="41">
        <v>2000</v>
      </c>
      <c r="F139" s="39">
        <f t="shared" si="4"/>
        <v>0</v>
      </c>
    </row>
    <row r="140" spans="1:6" s="57" customFormat="1" x14ac:dyDescent="0.2">
      <c r="A140" s="1">
        <v>6.8</v>
      </c>
      <c r="B140" s="30" t="s">
        <v>87</v>
      </c>
      <c r="C140" s="26"/>
      <c r="D140" s="44"/>
      <c r="E140" s="41"/>
      <c r="F140" s="39"/>
    </row>
    <row r="141" spans="1:6" s="57" customFormat="1" x14ac:dyDescent="0.2">
      <c r="A141" s="1" t="s">
        <v>162</v>
      </c>
      <c r="B141" s="30" t="s">
        <v>38</v>
      </c>
      <c r="C141" s="26" t="s">
        <v>149</v>
      </c>
      <c r="D141" s="44"/>
      <c r="E141" s="41">
        <v>100</v>
      </c>
      <c r="F141" s="39">
        <f t="shared" si="4"/>
        <v>0</v>
      </c>
    </row>
    <row r="142" spans="1:6" s="57" customFormat="1" x14ac:dyDescent="0.2">
      <c r="A142" s="1" t="s">
        <v>163</v>
      </c>
      <c r="B142" s="30" t="s">
        <v>39</v>
      </c>
      <c r="C142" s="26" t="s">
        <v>149</v>
      </c>
      <c r="D142" s="44"/>
      <c r="E142" s="41">
        <v>500</v>
      </c>
      <c r="F142" s="39">
        <f t="shared" si="4"/>
        <v>0</v>
      </c>
    </row>
    <row r="143" spans="1:6" s="57" customFormat="1" x14ac:dyDescent="0.2">
      <c r="A143" s="1">
        <v>6.9</v>
      </c>
      <c r="B143" s="30" t="s">
        <v>88</v>
      </c>
      <c r="C143" s="26" t="s">
        <v>146</v>
      </c>
      <c r="D143" s="44"/>
      <c r="E143" s="41">
        <v>100</v>
      </c>
      <c r="F143" s="39">
        <f t="shared" si="4"/>
        <v>0</v>
      </c>
    </row>
    <row r="144" spans="1:6" ht="15.75" x14ac:dyDescent="0.25">
      <c r="A144" s="5">
        <v>7</v>
      </c>
      <c r="B144" s="28" t="s">
        <v>89</v>
      </c>
      <c r="C144" s="23"/>
      <c r="D144" s="68"/>
      <c r="E144" s="42"/>
      <c r="F144" s="40"/>
    </row>
    <row r="145" spans="1:6" x14ac:dyDescent="0.25">
      <c r="A145" s="1">
        <v>7.1</v>
      </c>
      <c r="B145" s="29" t="s">
        <v>90</v>
      </c>
      <c r="C145" s="25" t="s">
        <v>91</v>
      </c>
      <c r="D145" s="44"/>
      <c r="E145" s="41">
        <v>3300</v>
      </c>
      <c r="F145" s="39">
        <f t="shared" si="4"/>
        <v>0</v>
      </c>
    </row>
    <row r="146" spans="1:6" x14ac:dyDescent="0.25">
      <c r="A146" s="1">
        <v>7.2</v>
      </c>
      <c r="B146" s="29" t="s">
        <v>227</v>
      </c>
      <c r="C146" s="25" t="s">
        <v>4</v>
      </c>
      <c r="D146" s="44"/>
      <c r="E146" s="41">
        <v>50</v>
      </c>
      <c r="F146" s="39">
        <f t="shared" si="4"/>
        <v>0</v>
      </c>
    </row>
    <row r="147" spans="1:6" x14ac:dyDescent="0.25">
      <c r="A147" s="1">
        <v>7.3</v>
      </c>
      <c r="B147" s="29" t="s">
        <v>228</v>
      </c>
      <c r="C147" s="25" t="s">
        <v>4</v>
      </c>
      <c r="D147" s="44"/>
      <c r="E147" s="41">
        <v>25</v>
      </c>
      <c r="F147" s="39">
        <f t="shared" si="4"/>
        <v>0</v>
      </c>
    </row>
    <row r="148" spans="1:6" x14ac:dyDescent="0.25">
      <c r="A148" s="1">
        <v>7.4</v>
      </c>
      <c r="B148" s="29" t="s">
        <v>229</v>
      </c>
      <c r="C148" s="25" t="s">
        <v>4</v>
      </c>
      <c r="D148" s="44"/>
      <c r="E148" s="41">
        <v>50</v>
      </c>
      <c r="F148" s="39">
        <f t="shared" si="4"/>
        <v>0</v>
      </c>
    </row>
    <row r="149" spans="1:6" x14ac:dyDescent="0.25">
      <c r="A149" s="1">
        <v>7.5</v>
      </c>
      <c r="B149" s="29" t="s">
        <v>230</v>
      </c>
      <c r="C149" s="25" t="s">
        <v>4</v>
      </c>
      <c r="D149" s="44"/>
      <c r="E149" s="41">
        <v>25</v>
      </c>
      <c r="F149" s="39">
        <f t="shared" si="4"/>
        <v>0</v>
      </c>
    </row>
    <row r="150" spans="1:6" ht="30" x14ac:dyDescent="0.25">
      <c r="A150" s="1">
        <v>7.6</v>
      </c>
      <c r="B150" s="29" t="s">
        <v>226</v>
      </c>
      <c r="C150" s="26" t="s">
        <v>118</v>
      </c>
      <c r="D150" s="44"/>
      <c r="E150" s="41">
        <v>100</v>
      </c>
      <c r="F150" s="39">
        <f t="shared" si="4"/>
        <v>0</v>
      </c>
    </row>
    <row r="151" spans="1:6" x14ac:dyDescent="0.25">
      <c r="A151" s="1">
        <v>7.7</v>
      </c>
      <c r="B151" s="29" t="s">
        <v>92</v>
      </c>
      <c r="C151" s="26" t="s">
        <v>4</v>
      </c>
      <c r="D151" s="44"/>
      <c r="E151" s="41">
        <v>50</v>
      </c>
      <c r="F151" s="39">
        <f t="shared" si="4"/>
        <v>0</v>
      </c>
    </row>
    <row r="152" spans="1:6" ht="15.75" x14ac:dyDescent="0.25">
      <c r="A152" s="5">
        <v>8</v>
      </c>
      <c r="B152" s="28" t="s">
        <v>93</v>
      </c>
      <c r="C152" s="23"/>
      <c r="D152" s="68"/>
      <c r="E152" s="42"/>
      <c r="F152" s="40"/>
    </row>
    <row r="153" spans="1:6" x14ac:dyDescent="0.25">
      <c r="A153" s="1">
        <v>8.1</v>
      </c>
      <c r="B153" s="29" t="s">
        <v>222</v>
      </c>
      <c r="C153" s="25" t="s">
        <v>15</v>
      </c>
      <c r="D153" s="44"/>
      <c r="E153" s="41">
        <v>100</v>
      </c>
      <c r="F153" s="39">
        <f t="shared" si="4"/>
        <v>0</v>
      </c>
    </row>
    <row r="154" spans="1:6" x14ac:dyDescent="0.25">
      <c r="A154" s="1">
        <v>8.1999999999999993</v>
      </c>
      <c r="B154" s="29" t="s">
        <v>94</v>
      </c>
      <c r="C154" s="25" t="s">
        <v>15</v>
      </c>
      <c r="D154" s="44"/>
      <c r="E154" s="41">
        <v>40</v>
      </c>
      <c r="F154" s="39">
        <f t="shared" si="4"/>
        <v>0</v>
      </c>
    </row>
    <row r="155" spans="1:6" ht="30" x14ac:dyDescent="0.25">
      <c r="A155" s="1">
        <v>8.3000000000000007</v>
      </c>
      <c r="B155" s="29" t="s">
        <v>95</v>
      </c>
      <c r="C155" s="25" t="s">
        <v>142</v>
      </c>
      <c r="D155" s="44"/>
      <c r="E155" s="41">
        <v>10</v>
      </c>
      <c r="F155" s="39">
        <f t="shared" si="4"/>
        <v>0</v>
      </c>
    </row>
    <row r="156" spans="1:6" ht="47.25" customHeight="1" x14ac:dyDescent="0.25">
      <c r="A156" s="1">
        <v>8.4</v>
      </c>
      <c r="B156" s="29" t="s">
        <v>223</v>
      </c>
      <c r="C156" s="25" t="s">
        <v>142</v>
      </c>
      <c r="D156" s="44"/>
      <c r="E156" s="41">
        <v>10</v>
      </c>
      <c r="F156" s="39">
        <f t="shared" si="4"/>
        <v>0</v>
      </c>
    </row>
    <row r="157" spans="1:6" x14ac:dyDescent="0.25">
      <c r="A157" s="1">
        <v>8.5</v>
      </c>
      <c r="B157" s="29" t="s">
        <v>96</v>
      </c>
      <c r="C157" s="25" t="s">
        <v>97</v>
      </c>
      <c r="D157" s="44"/>
      <c r="E157" s="41">
        <v>10</v>
      </c>
      <c r="F157" s="39">
        <f t="shared" si="4"/>
        <v>0</v>
      </c>
    </row>
    <row r="158" spans="1:6" x14ac:dyDescent="0.25">
      <c r="A158" s="1">
        <v>8.6</v>
      </c>
      <c r="B158" s="29" t="s">
        <v>98</v>
      </c>
      <c r="C158" s="25" t="s">
        <v>15</v>
      </c>
      <c r="D158" s="44"/>
      <c r="E158" s="41">
        <v>15</v>
      </c>
      <c r="F158" s="39">
        <f t="shared" si="4"/>
        <v>0</v>
      </c>
    </row>
    <row r="159" spans="1:6" ht="15.75" x14ac:dyDescent="0.25">
      <c r="A159" s="1"/>
      <c r="B159" s="77" t="s">
        <v>252</v>
      </c>
      <c r="C159" s="78"/>
      <c r="D159" s="79"/>
      <c r="E159" s="80"/>
      <c r="F159" s="81">
        <f>SUM(F7:F158)</f>
        <v>0</v>
      </c>
    </row>
    <row r="160" spans="1:6" customFormat="1" ht="15.75" x14ac:dyDescent="0.25">
      <c r="A160" s="5">
        <v>9</v>
      </c>
      <c r="B160" s="73" t="s">
        <v>250</v>
      </c>
      <c r="C160" s="74" t="s">
        <v>1</v>
      </c>
      <c r="D160" s="75"/>
      <c r="E160" s="76"/>
      <c r="F160" s="76"/>
    </row>
    <row r="161" spans="1:6" customFormat="1" ht="46.5" customHeight="1" x14ac:dyDescent="0.25">
      <c r="A161" s="6">
        <v>9.1</v>
      </c>
      <c r="B161" s="84" t="s">
        <v>253</v>
      </c>
      <c r="C161" s="25" t="s">
        <v>251</v>
      </c>
      <c r="D161" s="82">
        <f>F159*10/100</f>
        <v>0</v>
      </c>
      <c r="E161" s="82"/>
      <c r="F161" s="82">
        <f>D161</f>
        <v>0</v>
      </c>
    </row>
    <row r="162" spans="1:6" ht="27" customHeight="1" x14ac:dyDescent="0.25">
      <c r="A162" s="20"/>
      <c r="B162" s="83" t="s">
        <v>254</v>
      </c>
      <c r="C162" s="53"/>
      <c r="D162" s="72"/>
      <c r="E162" s="54"/>
      <c r="F162" s="58">
        <f>SUM(F159,F161)</f>
        <v>0</v>
      </c>
    </row>
    <row r="163" spans="1:6" ht="45" x14ac:dyDescent="0.25">
      <c r="A163" s="21"/>
      <c r="B163" s="27" t="s">
        <v>121</v>
      </c>
      <c r="C163" s="22"/>
      <c r="D163" s="36"/>
      <c r="E163" s="18"/>
      <c r="F163" s="36"/>
    </row>
    <row r="164" spans="1:6" x14ac:dyDescent="0.25">
      <c r="A164" s="21"/>
      <c r="B164" s="27"/>
      <c r="C164" s="22"/>
      <c r="D164" s="36"/>
      <c r="E164" s="18"/>
      <c r="F164" s="36"/>
    </row>
    <row r="165" spans="1:6" x14ac:dyDescent="0.25">
      <c r="A165" s="21"/>
      <c r="B165" s="27"/>
      <c r="C165" s="22"/>
      <c r="D165" s="36"/>
      <c r="E165" s="18"/>
      <c r="F165" s="36"/>
    </row>
    <row r="166" spans="1:6" x14ac:dyDescent="0.25">
      <c r="A166" s="21"/>
      <c r="B166" s="27" t="s">
        <v>122</v>
      </c>
      <c r="C166" s="22"/>
      <c r="D166" s="36"/>
      <c r="E166" s="18"/>
      <c r="F166" s="36"/>
    </row>
    <row r="167" spans="1:6" x14ac:dyDescent="0.25">
      <c r="A167" s="2"/>
      <c r="B167" s="27"/>
      <c r="C167" s="22"/>
      <c r="D167" s="36"/>
      <c r="E167" s="18"/>
      <c r="F167" s="36"/>
    </row>
    <row r="168" spans="1:6" x14ac:dyDescent="0.25">
      <c r="A168" s="2"/>
      <c r="B168" s="27"/>
      <c r="C168" s="22"/>
      <c r="D168" s="36"/>
      <c r="E168" s="18"/>
      <c r="F168" s="36"/>
    </row>
  </sheetData>
  <sheetProtection algorithmName="SHA-512" hashValue="1XXggeLxtNzH/AkXCiyaaI5kzJ6CBKP1mdnHnMuzU8RsnjxNcqJ5gunLk1/QbfPxN/SLzmBxAANxBvXYgW9hVQ==" saltValue="ag6HZ7HTb0BhRHC9uMRAKA==" spinCount="100000" sheet="1" objects="1" scenarios="1" selectLockedCells="1"/>
  <mergeCells count="2">
    <mergeCell ref="A1:F1"/>
    <mergeCell ref="B3:F3"/>
  </mergeCells>
  <pageMargins left="0.25" right="0.25" top="0.75" bottom="0.75" header="0.3" footer="0.3"/>
  <pageSetup paperSize="9" scale="6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vt:lpstr>
      <vt:lpstr>2</vt:lpstr>
      <vt:lpstr>Sheet2</vt:lpstr>
      <vt:lpstr>Sheet3</vt:lpstr>
      <vt:lpstr>'1'!Print_Area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ANGELOVA Veselina (COMM-SOFIA)</dc:creator>
  <cp:lastModifiedBy>PIERIDOU Thea (COMM-NICOSIA)</cp:lastModifiedBy>
  <cp:lastPrinted>2019-02-04T15:19:52Z</cp:lastPrinted>
  <dcterms:created xsi:type="dcterms:W3CDTF">2018-04-25T07:49:19Z</dcterms:created>
  <dcterms:modified xsi:type="dcterms:W3CDTF">2019-05-26T20:30:50Z</dcterms:modified>
</cp:coreProperties>
</file>