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73fcd89a00614dc1" Type="http://schemas.microsoft.com/office/2006/relationships/ui/extensibility" Target="NULL"/><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JUR\PRC\1_AO PN PR en cours\COMA\697 Maintenance de cuisine (684,694)\2 Consulation\2 Documents finaux AO\INTERNET\"/>
    </mc:Choice>
  </mc:AlternateContent>
  <bookViews>
    <workbookView xWindow="120" yWindow="120" windowWidth="15180" windowHeight="7200"/>
  </bookViews>
  <sheets>
    <sheet name="Sheet1" sheetId="1" r:id="rId1"/>
  </sheets>
  <definedNames>
    <definedName name="_xlnm.Print_Area" localSheetId="0">Sheet1!$A$1:$G$74</definedName>
    <definedName name="_xlnm.Print_Titles" localSheetId="0">Sheet1!$21:$21</definedName>
  </definedNames>
  <calcPr calcId="162913"/>
</workbook>
</file>

<file path=xl/calcChain.xml><?xml version="1.0" encoding="utf-8"?>
<calcChain xmlns="http://schemas.openxmlformats.org/spreadsheetml/2006/main">
  <c r="G62" i="1" l="1"/>
  <c r="G36" i="1"/>
  <c r="G37" i="1"/>
  <c r="G38" i="1"/>
  <c r="G55" i="1" l="1"/>
  <c r="G39" i="1"/>
  <c r="G40" i="1" l="1"/>
  <c r="F29" i="1" l="1"/>
  <c r="F64" i="1"/>
  <c r="G33" i="1" l="1"/>
  <c r="G34" i="1"/>
  <c r="G35" i="1"/>
  <c r="G41" i="1"/>
  <c r="G42" i="1"/>
  <c r="G43" i="1"/>
  <c r="G44" i="1"/>
  <c r="G45" i="1"/>
  <c r="G46" i="1"/>
  <c r="G47" i="1"/>
  <c r="G48" i="1"/>
  <c r="G49" i="1"/>
  <c r="G50" i="1"/>
  <c r="G51" i="1"/>
  <c r="G52" i="1"/>
  <c r="G53" i="1"/>
  <c r="G54" i="1"/>
  <c r="G56" i="1"/>
  <c r="G57" i="1"/>
  <c r="G58" i="1"/>
  <c r="G59" i="1"/>
  <c r="G60" i="1"/>
  <c r="G61" i="1"/>
  <c r="G63" i="1"/>
  <c r="G32" i="1"/>
  <c r="G66" i="1"/>
  <c r="G64" i="1" l="1"/>
  <c r="F19" i="1"/>
  <c r="G18" i="1" l="1"/>
  <c r="G13" i="1"/>
  <c r="G14" i="1"/>
  <c r="G15" i="1"/>
  <c r="G16" i="1"/>
  <c r="G17" i="1"/>
  <c r="G19" i="1" l="1"/>
  <c r="G28" i="1"/>
  <c r="G25" i="1"/>
  <c r="G24" i="1"/>
  <c r="G29" i="1" l="1"/>
  <c r="G68" i="1" s="1"/>
</calcChain>
</file>

<file path=xl/sharedStrings.xml><?xml version="1.0" encoding="utf-8"?>
<sst xmlns="http://schemas.openxmlformats.org/spreadsheetml/2006/main" count="210" uniqueCount="115">
  <si>
    <t>Formulaire d'offre de prix</t>
  </si>
  <si>
    <t xml:space="preserve">Raison sociale </t>
  </si>
  <si>
    <t>Adresse du siège social :</t>
  </si>
  <si>
    <t>Cachet et signature du soumissionnaire:</t>
  </si>
  <si>
    <t>Date:</t>
  </si>
  <si>
    <t>Description</t>
  </si>
  <si>
    <t>Type</t>
  </si>
  <si>
    <t>Unité</t>
  </si>
  <si>
    <t>Qté</t>
  </si>
  <si>
    <t>P.U.</t>
  </si>
  <si>
    <t>Prix total</t>
  </si>
  <si>
    <t>FG</t>
  </si>
  <si>
    <t>an</t>
  </si>
  <si>
    <t>Travaux en régie (heures normales)</t>
  </si>
  <si>
    <t>y compris frais de déplacement aller-retour</t>
  </si>
  <si>
    <t>. Taux horaire frigoriste</t>
  </si>
  <si>
    <t>PU</t>
  </si>
  <si>
    <t>heure</t>
  </si>
  <si>
    <t>. Taux horaire technicien</t>
  </si>
  <si>
    <t>Travaux en régie (en dehors des heures normales)</t>
  </si>
  <si>
    <t>PRIX TOTAL HTVA</t>
  </si>
  <si>
    <t>• Tous les prix sont exprimés en EUR, hors TVA</t>
  </si>
  <si>
    <t>Coefficient de marge pour le matériel (doit être supérieur à 1, par exemple 1,10)</t>
  </si>
  <si>
    <t>%</t>
  </si>
  <si>
    <t>Notes: PU = prix unitaire, FG = forfait global annuel</t>
  </si>
  <si>
    <t>Forfait global pour 4 ans</t>
  </si>
  <si>
    <t>Position</t>
  </si>
  <si>
    <t>Bac récupérateur pour machine à jus Zumex</t>
  </si>
  <si>
    <t>Cache pour batteur Solia</t>
  </si>
  <si>
    <t>Compresseur AEZ 3425 Y</t>
  </si>
  <si>
    <t>Compresseur pour machine à glaçons Wessamat W240WP3</t>
  </si>
  <si>
    <t>Condensateur Type 202,205 pour four Rational SCC 202</t>
  </si>
  <si>
    <t>Couvercle supérieur pour machine Bravilor</t>
  </si>
  <si>
    <t>Déshydrateur Little Giant</t>
  </si>
  <si>
    <t>Douchette inox Cimabli</t>
  </si>
  <si>
    <t>Enrouleur pour unité de lavage</t>
  </si>
  <si>
    <t>Evaporateur pour armoire réfrigérée</t>
  </si>
  <si>
    <t>Fouet 60L VMI Type BV62</t>
  </si>
  <si>
    <t>Fouet pour Kitchen Aid SKP M50</t>
  </si>
  <si>
    <t>Gaz frigorifique R134a</t>
  </si>
  <si>
    <t>Gaz frigorifique R404a</t>
  </si>
  <si>
    <t>Grille macédoine 10x10x10 C2D Robot coupe</t>
  </si>
  <si>
    <t>Grille macédoine 10x10x10 EM10 C2D Robot coupe</t>
  </si>
  <si>
    <t>Grille macédoine 14x14x14 EM14 C2D Robot coupe</t>
  </si>
  <si>
    <t>Kit machine WMF Bistro</t>
  </si>
  <si>
    <t>Moteur de basculement pour Wessamat</t>
  </si>
  <si>
    <t>Pastilles de nettoyage pour WMF Bistro 100pièces</t>
  </si>
  <si>
    <t>Pistolet pour unité de lavage</t>
  </si>
  <si>
    <t>Plastron Granuldisk</t>
  </si>
  <si>
    <t>Platine électronique On/off 230V</t>
  </si>
  <si>
    <t>Pressostat</t>
  </si>
  <si>
    <t>Tuyau pour unité de lavage</t>
  </si>
  <si>
    <t>Couteau pour robot-coupe</t>
  </si>
  <si>
    <t>K3 -1 Cuisine de collectivité</t>
  </si>
  <si>
    <t>K3 - Self-service</t>
  </si>
  <si>
    <t>K3 - 6ème étage</t>
  </si>
  <si>
    <t>K2  Cafétéria K2</t>
  </si>
  <si>
    <t>K1 - Lounge 6ème étage</t>
  </si>
  <si>
    <t>Installations frigorifiques</t>
  </si>
  <si>
    <t>Pos. II.B.1</t>
  </si>
  <si>
    <t>Pos. II.A.2</t>
  </si>
  <si>
    <t>Pos. II.A.1</t>
  </si>
  <si>
    <t>Pos. II.A.3</t>
  </si>
  <si>
    <t>Pos. II.B.2</t>
  </si>
  <si>
    <t>Pos. II.B.3</t>
  </si>
  <si>
    <t>Pos. II.B.4</t>
  </si>
  <si>
    <t>Pos. II.B.5</t>
  </si>
  <si>
    <t>Pos. II.B.6</t>
  </si>
  <si>
    <t>Pos. II.B.7</t>
  </si>
  <si>
    <t>Pos. II.B.8</t>
  </si>
  <si>
    <t>Pos. II.B.9</t>
  </si>
  <si>
    <t>Pos. II.B.10</t>
  </si>
  <si>
    <t>Pos. II.B.11</t>
  </si>
  <si>
    <t>Pos. II.B.12</t>
  </si>
  <si>
    <t>Pos. II.B.13</t>
  </si>
  <si>
    <t>Pos. II.B.14</t>
  </si>
  <si>
    <t>Pos. II.B.15</t>
  </si>
  <si>
    <t>Pos. II.B.16</t>
  </si>
  <si>
    <t>Pos. II.B.17</t>
  </si>
  <si>
    <t>Pos. II.B.18</t>
  </si>
  <si>
    <t>Pos. II.B.19</t>
  </si>
  <si>
    <t>Pos. II.B.20</t>
  </si>
  <si>
    <t>Pos. II.B.21</t>
  </si>
  <si>
    <t>Pos. II.B.22</t>
  </si>
  <si>
    <t>Pos. II.B.23</t>
  </si>
  <si>
    <t>Pos. II.B.24</t>
  </si>
  <si>
    <t>Pos. II.B.25</t>
  </si>
  <si>
    <t>Pos. II.B.26</t>
  </si>
  <si>
    <t>Pos. II.B.27</t>
  </si>
  <si>
    <t>Pos. II.B.28</t>
  </si>
  <si>
    <t>Pos. II.B.29</t>
  </si>
  <si>
    <t>Pos. II.B.30</t>
  </si>
  <si>
    <t>Pos. II.B.31</t>
  </si>
  <si>
    <t>Pos. II.B.32</t>
  </si>
  <si>
    <t>pièce</t>
  </si>
  <si>
    <t>Kg</t>
  </si>
  <si>
    <t>Partie I - Maintenance préventive (equipements repris à l'annexe 2A)</t>
  </si>
  <si>
    <t>Partie III - Fournitures supplémentaires</t>
  </si>
  <si>
    <t>TOTAL</t>
  </si>
  <si>
    <t xml:space="preserve">Pos. I.1 </t>
  </si>
  <si>
    <t>Pos. I.2</t>
  </si>
  <si>
    <t>Pos. I.3</t>
  </si>
  <si>
    <t>Pos. I.4</t>
  </si>
  <si>
    <t>Pos. I.5</t>
  </si>
  <si>
    <t>Pos. I.6</t>
  </si>
  <si>
    <t>Pare-lame pour trancheuse</t>
  </si>
  <si>
    <t>Cache frontal machine à jus Zumex</t>
  </si>
  <si>
    <t>Connecteur de sonde</t>
  </si>
  <si>
    <t>Compresseur pour chambre froide</t>
  </si>
  <si>
    <t>Vitre opaline ep. 11,5 mm, Vauconsant pour self</t>
  </si>
  <si>
    <t xml:space="preserve">Ventilo-convecteur type cassette
à encastrer dans le faux-plafond à cassette (trame 600x600mm)
Puissance frigorifique : 2000 kW
Dimensions. 575x575x298
</t>
  </si>
  <si>
    <t>Quantité estimé</t>
  </si>
  <si>
    <t>Partie II.A - Maintenance corrective: main d'œuvre estimée</t>
  </si>
  <si>
    <t>Partie II.B - Maintenance corrective: fournitures et pièces détachées</t>
  </si>
  <si>
    <t>• Les quantités indiquées pour le Postes II et III peuvent varier selon les besoins de la Cour des comptes européenne, ces chiffres sont des estimations et ne constituent en rien un engagement de la Cour quant au volume qui sera commandé.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</si>
</sst>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name val="Arial"/>
    </font>
    <font>
      <b/>
      <sz val="14"/>
      <color theme="1"/>
      <name val="Calibri"/>
      <family val="2"/>
      <scheme val="minor"/>
    </font>
    <font>
      <sz val="11"/>
      <name val="Calibri"/>
      <family val="2"/>
      <scheme val="minor"/>
    </font>
    <font>
      <sz val="10"/>
      <name val="Calibri"/>
      <family val="2"/>
      <scheme val="minor"/>
    </font>
    <font>
      <i/>
      <sz val="10"/>
      <color theme="1"/>
      <name val="Calibri"/>
      <family val="2"/>
      <scheme val="minor"/>
    </font>
    <font>
      <sz val="8"/>
      <color theme="1"/>
      <name val="Calibri"/>
      <family val="2"/>
      <scheme val="minor"/>
    </font>
    <font>
      <sz val="9"/>
      <color theme="1"/>
      <name val="Calibri"/>
      <family val="2"/>
      <scheme val="minor"/>
    </font>
    <font>
      <b/>
      <sz val="10"/>
      <color theme="1"/>
      <name val="Calibri"/>
      <family val="2"/>
      <scheme val="minor"/>
    </font>
    <font>
      <sz val="10"/>
      <color theme="1"/>
      <name val="Calibri"/>
      <family val="2"/>
      <scheme val="minor"/>
    </font>
    <font>
      <b/>
      <sz val="10"/>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rgb="FFFFFF99"/>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right style="double">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4" fontId="0" fillId="0" borderId="0"/>
  </cellStyleXfs>
  <cellXfs count="78">
    <xf numFmtId="4" fontId="0" fillId="0" borderId="0" xfId="0"/>
    <xf numFmtId="4" fontId="0" fillId="0" borderId="0" xfId="0" applyFont="1" applyBorder="1" applyAlignment="1" applyProtection="1">
      <alignment horizontal="left" vertical="center"/>
    </xf>
    <xf numFmtId="4" fontId="0" fillId="0" borderId="0" xfId="0" applyBorder="1" applyAlignment="1" applyProtection="1">
      <alignment horizontal="center" vertical="center"/>
      <protection locked="0"/>
    </xf>
    <xf numFmtId="4" fontId="4" fillId="0" borderId="2" xfId="0" applyFont="1" applyBorder="1" applyAlignment="1" applyProtection="1">
      <alignment vertical="center"/>
    </xf>
    <xf numFmtId="4" fontId="0" fillId="0" borderId="0" xfId="0" applyAlignment="1" applyProtection="1">
      <alignment horizontal="center" vertical="center"/>
    </xf>
    <xf numFmtId="4" fontId="0" fillId="0" borderId="0" xfId="0" applyAlignment="1" applyProtection="1">
      <alignment vertical="center"/>
    </xf>
    <xf numFmtId="4" fontId="0" fillId="0" borderId="0" xfId="0" applyAlignment="1">
      <alignment vertical="center"/>
    </xf>
    <xf numFmtId="4" fontId="2" fillId="0" borderId="0" xfId="0" applyFont="1" applyAlignment="1" applyProtection="1">
      <alignment horizontal="left" vertical="center" wrapText="1"/>
    </xf>
    <xf numFmtId="4" fontId="2" fillId="0" borderId="0" xfId="0" applyFont="1" applyAlignment="1" applyProtection="1">
      <alignment horizontal="left" vertical="center"/>
    </xf>
    <xf numFmtId="4" fontId="3" fillId="0" borderId="0" xfId="0" applyFont="1" applyAlignment="1" applyProtection="1">
      <alignment vertical="center" wrapText="1"/>
    </xf>
    <xf numFmtId="4" fontId="7" fillId="3" borderId="1" xfId="0" applyFont="1" applyFill="1" applyBorder="1" applyAlignment="1" applyProtection="1">
      <alignment horizontal="center" vertical="center"/>
    </xf>
    <xf numFmtId="4" fontId="7" fillId="3" borderId="1" xfId="0" applyFont="1" applyFill="1" applyBorder="1" applyAlignment="1" applyProtection="1">
      <alignment horizontal="center" vertical="center"/>
      <protection locked="0"/>
    </xf>
    <xf numFmtId="4" fontId="7" fillId="4" borderId="2" xfId="0" applyFont="1" applyFill="1" applyBorder="1" applyAlignment="1" applyProtection="1">
      <alignment vertical="center"/>
    </xf>
    <xf numFmtId="4" fontId="7" fillId="4" borderId="0" xfId="0" applyFont="1" applyFill="1" applyBorder="1" applyAlignment="1" applyProtection="1">
      <alignment vertical="center"/>
    </xf>
    <xf numFmtId="4" fontId="7" fillId="0" borderId="7" xfId="0" applyNumberFormat="1" applyFont="1" applyBorder="1" applyAlignment="1" applyProtection="1">
      <alignment vertical="center"/>
    </xf>
    <xf numFmtId="4" fontId="3" fillId="0" borderId="2" xfId="0" applyFont="1" applyBorder="1" applyAlignment="1" applyProtection="1">
      <alignment horizontal="left" vertical="center" wrapText="1"/>
    </xf>
    <xf numFmtId="4" fontId="3" fillId="0" borderId="2" xfId="0" applyFont="1" applyBorder="1" applyAlignment="1" applyProtection="1">
      <alignment horizontal="center" vertical="center"/>
    </xf>
    <xf numFmtId="3" fontId="3" fillId="0" borderId="2" xfId="0" applyNumberFormat="1" applyFont="1" applyBorder="1" applyAlignment="1" applyProtection="1">
      <alignment horizontal="center" vertical="center"/>
    </xf>
    <xf numFmtId="4" fontId="3" fillId="0" borderId="2" xfId="0" applyNumberFormat="1" applyFont="1" applyBorder="1" applyAlignment="1" applyProtection="1">
      <alignment vertical="center"/>
      <protection locked="0"/>
    </xf>
    <xf numFmtId="4" fontId="3" fillId="0" borderId="2" xfId="0" applyNumberFormat="1" applyFont="1" applyBorder="1" applyAlignment="1" applyProtection="1">
      <alignment vertical="center"/>
    </xf>
    <xf numFmtId="4" fontId="9" fillId="0" borderId="12" xfId="0" applyFont="1" applyBorder="1" applyAlignment="1" applyProtection="1">
      <alignment horizontal="center" vertical="center"/>
    </xf>
    <xf numFmtId="3" fontId="9" fillId="0" borderId="12" xfId="0" applyNumberFormat="1" applyFont="1" applyBorder="1" applyAlignment="1" applyProtection="1">
      <alignment horizontal="center" vertical="center"/>
    </xf>
    <xf numFmtId="4" fontId="9" fillId="0" borderId="12" xfId="0" applyNumberFormat="1" applyFont="1" applyBorder="1" applyAlignment="1" applyProtection="1">
      <alignment vertical="center"/>
    </xf>
    <xf numFmtId="4" fontId="3" fillId="4" borderId="0" xfId="0" applyFont="1" applyFill="1" applyAlignment="1" applyProtection="1">
      <alignment horizontal="center" vertical="center"/>
    </xf>
    <xf numFmtId="4" fontId="3" fillId="4" borderId="2" xfId="0" applyFont="1" applyFill="1" applyBorder="1" applyAlignment="1" applyProtection="1">
      <alignment horizontal="center" vertical="center"/>
    </xf>
    <xf numFmtId="4" fontId="3" fillId="4" borderId="3" xfId="0" applyFont="1" applyFill="1" applyBorder="1" applyAlignment="1" applyProtection="1">
      <alignment horizontal="center" vertical="center"/>
    </xf>
    <xf numFmtId="4" fontId="3" fillId="4" borderId="3" xfId="0" applyNumberFormat="1" applyFont="1" applyFill="1" applyBorder="1" applyAlignment="1" applyProtection="1">
      <alignment vertical="center"/>
      <protection locked="0"/>
    </xf>
    <xf numFmtId="4" fontId="3" fillId="4" borderId="2" xfId="0" applyNumberFormat="1" applyFont="1" applyFill="1" applyBorder="1" applyAlignment="1" applyProtection="1">
      <alignment vertical="center"/>
    </xf>
    <xf numFmtId="4" fontId="3" fillId="0" borderId="0" xfId="0" applyFont="1" applyAlignment="1" applyProtection="1">
      <alignment horizontal="center" vertical="center"/>
    </xf>
    <xf numFmtId="4" fontId="3" fillId="0" borderId="3" xfId="0" applyFont="1" applyBorder="1" applyAlignment="1" applyProtection="1">
      <alignment horizontal="center" vertical="center"/>
    </xf>
    <xf numFmtId="4" fontId="3" fillId="0" borderId="3" xfId="0" applyNumberFormat="1" applyFont="1" applyBorder="1" applyAlignment="1" applyProtection="1">
      <alignment vertical="center"/>
      <protection locked="0"/>
    </xf>
    <xf numFmtId="4" fontId="3" fillId="0" borderId="2" xfId="0" applyFont="1" applyBorder="1" applyAlignment="1" applyProtection="1">
      <alignment vertical="center"/>
    </xf>
    <xf numFmtId="3" fontId="3" fillId="0" borderId="3" xfId="0" applyNumberFormat="1" applyFont="1" applyBorder="1" applyAlignment="1" applyProtection="1">
      <alignment horizontal="center" vertical="center"/>
    </xf>
    <xf numFmtId="4" fontId="3" fillId="0" borderId="4" xfId="0" applyFont="1" applyBorder="1" applyAlignment="1" applyProtection="1">
      <alignment horizontal="center" vertical="center"/>
    </xf>
    <xf numFmtId="4" fontId="3" fillId="0" borderId="5" xfId="0" applyFont="1" applyBorder="1" applyAlignment="1" applyProtection="1">
      <alignment horizontal="center" vertical="center"/>
    </xf>
    <xf numFmtId="4" fontId="3" fillId="0" borderId="5" xfId="0" applyNumberFormat="1" applyFont="1" applyBorder="1" applyAlignment="1" applyProtection="1">
      <alignment vertical="center"/>
      <protection locked="0"/>
    </xf>
    <xf numFmtId="4" fontId="3" fillId="0" borderId="4" xfId="0" applyNumberFormat="1" applyFont="1" applyBorder="1" applyAlignment="1" applyProtection="1">
      <alignment vertical="center"/>
    </xf>
    <xf numFmtId="4" fontId="3" fillId="0" borderId="0" xfId="0" applyFont="1" applyAlignment="1" applyProtection="1">
      <alignment vertical="center"/>
      <protection locked="0"/>
    </xf>
    <xf numFmtId="4" fontId="3" fillId="0" borderId="0" xfId="0" applyFont="1" applyAlignment="1" applyProtection="1">
      <alignment horizontal="center" vertical="center"/>
      <protection locked="0"/>
    </xf>
    <xf numFmtId="4" fontId="3" fillId="0" borderId="0" xfId="0" applyNumberFormat="1" applyFont="1" applyAlignment="1" applyProtection="1">
      <alignment vertical="center"/>
      <protection locked="0"/>
    </xf>
    <xf numFmtId="4" fontId="8" fillId="0" borderId="2" xfId="0" applyFont="1" applyBorder="1" applyAlignment="1">
      <alignment vertical="center" wrapText="1"/>
    </xf>
    <xf numFmtId="4" fontId="8" fillId="0" borderId="2" xfId="0" applyFont="1" applyBorder="1" applyAlignment="1">
      <alignment vertical="center"/>
    </xf>
    <xf numFmtId="4" fontId="3" fillId="0" borderId="2" xfId="0" applyFont="1" applyBorder="1" applyAlignment="1">
      <alignment vertical="center"/>
    </xf>
    <xf numFmtId="4" fontId="9" fillId="0" borderId="0" xfId="0" applyFont="1" applyAlignment="1" applyProtection="1">
      <alignment horizontal="center" vertical="center"/>
    </xf>
    <xf numFmtId="4" fontId="9" fillId="0" borderId="2" xfId="0" applyFont="1" applyBorder="1" applyAlignment="1" applyProtection="1">
      <alignment horizontal="center" vertical="center"/>
    </xf>
    <xf numFmtId="3" fontId="9" fillId="0" borderId="3" xfId="0" applyNumberFormat="1" applyFont="1" applyBorder="1" applyAlignment="1" applyProtection="1">
      <alignment horizontal="center" vertical="center"/>
    </xf>
    <xf numFmtId="4" fontId="9" fillId="0" borderId="2" xfId="0" applyNumberFormat="1" applyFont="1" applyBorder="1" applyAlignment="1" applyProtection="1">
      <alignment vertical="center"/>
    </xf>
    <xf numFmtId="4" fontId="8" fillId="0" borderId="4" xfId="0" applyFont="1" applyBorder="1" applyAlignment="1">
      <alignment vertical="center" wrapText="1"/>
    </xf>
    <xf numFmtId="4" fontId="3" fillId="0" borderId="17" xfId="0" applyFont="1" applyBorder="1" applyAlignment="1" applyProtection="1">
      <alignment horizontal="center" vertical="center"/>
    </xf>
    <xf numFmtId="3" fontId="3" fillId="0" borderId="5" xfId="0" applyNumberFormat="1" applyFont="1" applyBorder="1" applyAlignment="1" applyProtection="1">
      <alignment horizontal="center" vertical="center"/>
    </xf>
    <xf numFmtId="4" fontId="3" fillId="0" borderId="4" xfId="0" applyFont="1" applyBorder="1" applyAlignment="1">
      <alignment vertical="center"/>
    </xf>
    <xf numFmtId="4" fontId="3" fillId="0" borderId="4" xfId="0" applyFont="1" applyBorder="1" applyAlignment="1" applyProtection="1">
      <alignment vertical="center"/>
    </xf>
    <xf numFmtId="4" fontId="3" fillId="0" borderId="4" xfId="0" applyNumberFormat="1" applyFont="1" applyBorder="1" applyAlignment="1" applyProtection="1">
      <alignment vertical="center"/>
      <protection locked="0"/>
    </xf>
    <xf numFmtId="4" fontId="7" fillId="3" borderId="1" xfId="0" applyFont="1" applyFill="1" applyBorder="1" applyAlignment="1" applyProtection="1">
      <alignment horizontal="center" vertical="center" wrapText="1"/>
    </xf>
    <xf numFmtId="4" fontId="8" fillId="0" borderId="2" xfId="0" applyFont="1" applyBorder="1" applyAlignment="1" applyProtection="1">
      <alignment vertical="center"/>
    </xf>
    <xf numFmtId="4" fontId="7" fillId="0" borderId="2" xfId="0" applyFont="1" applyBorder="1" applyAlignment="1" applyProtection="1">
      <alignment vertical="center" wrapText="1"/>
    </xf>
    <xf numFmtId="4" fontId="9" fillId="0" borderId="3" xfId="0" applyNumberFormat="1" applyFont="1" applyBorder="1" applyAlignment="1" applyProtection="1">
      <alignment vertical="center"/>
    </xf>
    <xf numFmtId="4" fontId="0" fillId="0" borderId="0" xfId="0" applyBorder="1" applyAlignment="1" applyProtection="1">
      <alignment horizontal="left" vertical="center"/>
      <protection locked="0"/>
    </xf>
    <xf numFmtId="4" fontId="1" fillId="2" borderId="0" xfId="0" applyFont="1" applyFill="1" applyBorder="1" applyAlignment="1" applyProtection="1">
      <alignment horizontal="center" vertical="center" wrapText="1"/>
    </xf>
    <xf numFmtId="4" fontId="0" fillId="0" borderId="0" xfId="0" applyBorder="1" applyAlignment="1" applyProtection="1">
      <alignment horizontal="center" vertical="center"/>
    </xf>
    <xf numFmtId="4" fontId="2" fillId="0" borderId="0" xfId="0" applyFont="1" applyAlignment="1" applyProtection="1">
      <alignment horizontal="left" vertical="center" wrapText="1"/>
    </xf>
    <xf numFmtId="4" fontId="6" fillId="0" borderId="0" xfId="0" applyFont="1" applyAlignment="1" applyProtection="1">
      <alignment horizontal="left" vertical="center" wrapText="1"/>
    </xf>
    <xf numFmtId="4" fontId="7" fillId="2" borderId="8" xfId="0" applyFont="1" applyFill="1" applyBorder="1" applyAlignment="1" applyProtection="1">
      <alignment horizontal="left" vertical="center" wrapText="1"/>
    </xf>
    <xf numFmtId="4" fontId="7" fillId="2" borderId="9" xfId="0" applyFont="1" applyFill="1" applyBorder="1" applyAlignment="1" applyProtection="1">
      <alignment horizontal="left" vertical="center" wrapText="1"/>
    </xf>
    <xf numFmtId="4" fontId="7" fillId="2" borderId="10" xfId="0" applyFont="1" applyFill="1" applyBorder="1" applyAlignment="1" applyProtection="1">
      <alignment horizontal="left" vertical="center" wrapText="1"/>
    </xf>
    <xf numFmtId="4" fontId="7" fillId="2" borderId="11" xfId="0" applyFont="1" applyFill="1" applyBorder="1" applyAlignment="1" applyProtection="1">
      <alignment horizontal="left" vertical="center" wrapText="1"/>
    </xf>
    <xf numFmtId="4" fontId="7" fillId="2" borderId="0" xfId="0" applyFont="1" applyFill="1" applyBorder="1" applyAlignment="1" applyProtection="1">
      <alignment horizontal="left" vertical="center" wrapText="1"/>
    </xf>
    <xf numFmtId="4" fontId="7" fillId="2" borderId="3" xfId="0" applyFont="1" applyFill="1" applyBorder="1" applyAlignment="1" applyProtection="1">
      <alignment horizontal="left" vertical="center" wrapText="1"/>
    </xf>
    <xf numFmtId="4" fontId="8" fillId="0" borderId="14" xfId="0" applyFont="1" applyBorder="1" applyAlignment="1" applyProtection="1">
      <alignment horizontal="left" vertical="center" wrapText="1"/>
    </xf>
    <xf numFmtId="4" fontId="8" fillId="0" borderId="5" xfId="0" applyFont="1" applyBorder="1" applyAlignment="1" applyProtection="1">
      <alignment horizontal="left" vertical="center" wrapText="1"/>
    </xf>
    <xf numFmtId="4" fontId="9" fillId="0" borderId="8" xfId="0" applyFont="1" applyBorder="1" applyAlignment="1" applyProtection="1">
      <alignment horizontal="center" vertical="center" wrapText="1"/>
    </xf>
    <xf numFmtId="4" fontId="9" fillId="0" borderId="10" xfId="0" applyFont="1" applyBorder="1" applyAlignment="1" applyProtection="1">
      <alignment horizontal="center" vertical="center" wrapText="1"/>
    </xf>
    <xf numFmtId="4" fontId="5" fillId="0" borderId="0" xfId="0" applyFont="1" applyAlignment="1" applyProtection="1">
      <alignment horizontal="left" vertical="center" wrapText="1"/>
    </xf>
    <xf numFmtId="4" fontId="7" fillId="2" borderId="6" xfId="0" applyFont="1" applyFill="1" applyBorder="1" applyAlignment="1" applyProtection="1">
      <alignment horizontal="center" vertical="center" wrapText="1"/>
    </xf>
    <xf numFmtId="4" fontId="7" fillId="2" borderId="13" xfId="0" applyFont="1" applyFill="1" applyBorder="1" applyAlignment="1" applyProtection="1">
      <alignment horizontal="center" vertical="center" wrapText="1"/>
    </xf>
    <xf numFmtId="4" fontId="7" fillId="2" borderId="15" xfId="0" applyFont="1" applyFill="1" applyBorder="1" applyAlignment="1" applyProtection="1">
      <alignment horizontal="left" vertical="center" wrapText="1"/>
    </xf>
    <xf numFmtId="4" fontId="7" fillId="2" borderId="6" xfId="0" applyFont="1" applyFill="1" applyBorder="1" applyAlignment="1" applyProtection="1">
      <alignment horizontal="left" vertical="center" wrapText="1"/>
    </xf>
    <xf numFmtId="4" fontId="7" fillId="2" borderId="16" xfId="0" applyFont="1" applyFill="1" applyBorder="1" applyAlignment="1" applyProtection="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
  <sheetViews>
    <sheetView tabSelected="1" topLeftCell="A55" workbookViewId="0">
      <selection activeCell="H62" sqref="H62"/>
    </sheetView>
  </sheetViews>
  <sheetFormatPr defaultRowHeight="12.75" x14ac:dyDescent="0.2"/>
  <cols>
    <col min="1" max="1" width="10.28515625" style="6" customWidth="1"/>
    <col min="2" max="2" width="40.140625" style="6" customWidth="1"/>
    <col min="3" max="3" width="4.85546875" style="6" customWidth="1"/>
    <col min="4" max="4" width="5.42578125" style="6" customWidth="1"/>
    <col min="5" max="5" width="10" style="6" customWidth="1"/>
    <col min="6" max="6" width="10.85546875" style="6" customWidth="1"/>
    <col min="7" max="7" width="11.140625" style="6" customWidth="1"/>
    <col min="8" max="16384" width="9.140625" style="6"/>
  </cols>
  <sheetData>
    <row r="1" spans="1:7" ht="24" customHeight="1" x14ac:dyDescent="0.2">
      <c r="A1" s="58" t="s">
        <v>0</v>
      </c>
      <c r="B1" s="58"/>
      <c r="C1" s="58"/>
      <c r="D1" s="58"/>
      <c r="E1" s="58"/>
      <c r="F1" s="58"/>
      <c r="G1" s="58"/>
    </row>
    <row r="2" spans="1:7" x14ac:dyDescent="0.2">
      <c r="A2" s="59"/>
      <c r="B2" s="59"/>
      <c r="C2" s="59"/>
      <c r="D2" s="59"/>
      <c r="E2" s="59"/>
      <c r="F2" s="59"/>
      <c r="G2" s="59"/>
    </row>
    <row r="3" spans="1:7" ht="18.75" customHeight="1" x14ac:dyDescent="0.2">
      <c r="A3" s="1" t="s">
        <v>1</v>
      </c>
      <c r="B3" s="1"/>
      <c r="C3" s="57"/>
      <c r="D3" s="57"/>
      <c r="E3" s="57"/>
      <c r="F3" s="57"/>
      <c r="G3" s="57"/>
    </row>
    <row r="4" spans="1:7" x14ac:dyDescent="0.2">
      <c r="A4" s="1"/>
      <c r="B4" s="1"/>
      <c r="C4" s="2"/>
      <c r="D4" s="2"/>
      <c r="E4" s="2"/>
      <c r="F4" s="2"/>
      <c r="G4" s="2"/>
    </row>
    <row r="5" spans="1:7" ht="20.25" customHeight="1" x14ac:dyDescent="0.2">
      <c r="A5" s="1" t="s">
        <v>2</v>
      </c>
      <c r="B5" s="1"/>
      <c r="C5" s="57"/>
      <c r="D5" s="57"/>
      <c r="E5" s="57"/>
      <c r="F5" s="57"/>
      <c r="G5" s="57"/>
    </row>
    <row r="6" spans="1:7" x14ac:dyDescent="0.2">
      <c r="A6" s="1"/>
      <c r="B6" s="1"/>
      <c r="C6" s="2"/>
      <c r="D6" s="2"/>
      <c r="E6" s="2"/>
      <c r="F6" s="2"/>
      <c r="G6" s="2"/>
    </row>
    <row r="7" spans="1:7" ht="39.75" customHeight="1" x14ac:dyDescent="0.2">
      <c r="A7" s="60" t="s">
        <v>3</v>
      </c>
      <c r="B7" s="60"/>
      <c r="C7" s="57"/>
      <c r="D7" s="57"/>
      <c r="E7" s="57"/>
      <c r="F7" s="57"/>
      <c r="G7" s="57"/>
    </row>
    <row r="8" spans="1:7" ht="15" x14ac:dyDescent="0.2">
      <c r="A8" s="7"/>
      <c r="B8" s="7"/>
      <c r="C8" s="2"/>
      <c r="D8" s="2"/>
      <c r="E8" s="2"/>
      <c r="F8" s="2"/>
      <c r="G8" s="2"/>
    </row>
    <row r="9" spans="1:7" ht="24" customHeight="1" x14ac:dyDescent="0.2">
      <c r="A9" s="8" t="s">
        <v>4</v>
      </c>
      <c r="B9" s="8"/>
      <c r="C9" s="57"/>
      <c r="D9" s="57"/>
      <c r="E9" s="57"/>
      <c r="F9" s="57"/>
      <c r="G9" s="57"/>
    </row>
    <row r="10" spans="1:7" x14ac:dyDescent="0.2">
      <c r="A10" s="9"/>
      <c r="B10" s="9"/>
      <c r="C10" s="2"/>
      <c r="D10" s="2"/>
      <c r="E10" s="2"/>
      <c r="F10" s="2"/>
      <c r="G10" s="2"/>
    </row>
    <row r="11" spans="1:7" ht="35.25" customHeight="1" x14ac:dyDescent="0.2">
      <c r="A11" s="62" t="s">
        <v>96</v>
      </c>
      <c r="B11" s="63"/>
      <c r="C11" s="63"/>
      <c r="D11" s="63"/>
      <c r="E11" s="63"/>
      <c r="F11" s="63"/>
      <c r="G11" s="64"/>
    </row>
    <row r="12" spans="1:7" ht="18" customHeight="1" x14ac:dyDescent="0.2">
      <c r="A12" s="10" t="s">
        <v>26</v>
      </c>
      <c r="B12" s="10" t="s">
        <v>5</v>
      </c>
      <c r="C12" s="10" t="s">
        <v>6</v>
      </c>
      <c r="D12" s="10" t="s">
        <v>7</v>
      </c>
      <c r="E12" s="10" t="s">
        <v>8</v>
      </c>
      <c r="F12" s="11" t="s">
        <v>9</v>
      </c>
      <c r="G12" s="10" t="s">
        <v>10</v>
      </c>
    </row>
    <row r="13" spans="1:7" ht="19.5" customHeight="1" x14ac:dyDescent="0.2">
      <c r="A13" s="15" t="s">
        <v>99</v>
      </c>
      <c r="B13" s="15" t="s">
        <v>53</v>
      </c>
      <c r="C13" s="16" t="s">
        <v>11</v>
      </c>
      <c r="D13" s="16" t="s">
        <v>12</v>
      </c>
      <c r="E13" s="17">
        <v>4</v>
      </c>
      <c r="F13" s="18">
        <v>0</v>
      </c>
      <c r="G13" s="19">
        <f t="shared" ref="G13:G16" si="0">SUM(E13*F13)</f>
        <v>0</v>
      </c>
    </row>
    <row r="14" spans="1:7" ht="19.5" customHeight="1" x14ac:dyDescent="0.2">
      <c r="A14" s="15" t="s">
        <v>100</v>
      </c>
      <c r="B14" s="15" t="s">
        <v>54</v>
      </c>
      <c r="C14" s="16" t="s">
        <v>11</v>
      </c>
      <c r="D14" s="16" t="s">
        <v>12</v>
      </c>
      <c r="E14" s="17">
        <v>4</v>
      </c>
      <c r="F14" s="18">
        <v>0</v>
      </c>
      <c r="G14" s="19">
        <f t="shared" si="0"/>
        <v>0</v>
      </c>
    </row>
    <row r="15" spans="1:7" ht="19.5" customHeight="1" x14ac:dyDescent="0.2">
      <c r="A15" s="15" t="s">
        <v>101</v>
      </c>
      <c r="B15" s="15" t="s">
        <v>55</v>
      </c>
      <c r="C15" s="16" t="s">
        <v>11</v>
      </c>
      <c r="D15" s="16" t="s">
        <v>12</v>
      </c>
      <c r="E15" s="17">
        <v>4</v>
      </c>
      <c r="F15" s="18">
        <v>0</v>
      </c>
      <c r="G15" s="19">
        <f t="shared" si="0"/>
        <v>0</v>
      </c>
    </row>
    <row r="16" spans="1:7" ht="19.5" customHeight="1" x14ac:dyDescent="0.2">
      <c r="A16" s="15" t="s">
        <v>102</v>
      </c>
      <c r="B16" s="15" t="s">
        <v>56</v>
      </c>
      <c r="C16" s="16" t="s">
        <v>11</v>
      </c>
      <c r="D16" s="16" t="s">
        <v>12</v>
      </c>
      <c r="E16" s="17">
        <v>4</v>
      </c>
      <c r="F16" s="18">
        <v>0</v>
      </c>
      <c r="G16" s="19">
        <f t="shared" si="0"/>
        <v>0</v>
      </c>
    </row>
    <row r="17" spans="1:7" ht="19.5" customHeight="1" x14ac:dyDescent="0.2">
      <c r="A17" s="15" t="s">
        <v>103</v>
      </c>
      <c r="B17" s="15" t="s">
        <v>57</v>
      </c>
      <c r="C17" s="16" t="s">
        <v>11</v>
      </c>
      <c r="D17" s="16" t="s">
        <v>12</v>
      </c>
      <c r="E17" s="17">
        <v>4</v>
      </c>
      <c r="F17" s="18">
        <v>0</v>
      </c>
      <c r="G17" s="19">
        <f>SUM(E17*F17)</f>
        <v>0</v>
      </c>
    </row>
    <row r="18" spans="1:7" ht="19.5" customHeight="1" x14ac:dyDescent="0.2">
      <c r="A18" s="15" t="s">
        <v>104</v>
      </c>
      <c r="B18" s="15" t="s">
        <v>58</v>
      </c>
      <c r="C18" s="16" t="s">
        <v>11</v>
      </c>
      <c r="D18" s="16" t="s">
        <v>12</v>
      </c>
      <c r="E18" s="17">
        <v>4</v>
      </c>
      <c r="F18" s="18">
        <v>0</v>
      </c>
      <c r="G18" s="19">
        <f>SUM(E18*F18)</f>
        <v>0</v>
      </c>
    </row>
    <row r="19" spans="1:7" ht="19.5" customHeight="1" x14ac:dyDescent="0.2">
      <c r="A19" s="70" t="s">
        <v>25</v>
      </c>
      <c r="B19" s="71"/>
      <c r="C19" s="20" t="s">
        <v>11</v>
      </c>
      <c r="D19" s="20" t="s">
        <v>12</v>
      </c>
      <c r="E19" s="21">
        <v>4</v>
      </c>
      <c r="F19" s="22">
        <f>SUM(F13:F18)</f>
        <v>0</v>
      </c>
      <c r="G19" s="22">
        <f>SUM(G13:G18)</f>
        <v>0</v>
      </c>
    </row>
    <row r="20" spans="1:7" ht="31.5" customHeight="1" x14ac:dyDescent="0.2">
      <c r="A20" s="65" t="s">
        <v>112</v>
      </c>
      <c r="B20" s="66"/>
      <c r="C20" s="66"/>
      <c r="D20" s="66"/>
      <c r="E20" s="66"/>
      <c r="F20" s="66"/>
      <c r="G20" s="67"/>
    </row>
    <row r="21" spans="1:7" ht="27.75" customHeight="1" x14ac:dyDescent="0.2">
      <c r="A21" s="10" t="s">
        <v>26</v>
      </c>
      <c r="B21" s="10" t="s">
        <v>5</v>
      </c>
      <c r="C21" s="10" t="s">
        <v>6</v>
      </c>
      <c r="D21" s="10" t="s">
        <v>7</v>
      </c>
      <c r="E21" s="53" t="s">
        <v>111</v>
      </c>
      <c r="F21" s="11" t="s">
        <v>9</v>
      </c>
      <c r="G21" s="10" t="s">
        <v>10</v>
      </c>
    </row>
    <row r="22" spans="1:7" ht="17.25" customHeight="1" x14ac:dyDescent="0.2">
      <c r="A22" s="12" t="s">
        <v>13</v>
      </c>
      <c r="B22" s="13"/>
      <c r="C22" s="23"/>
      <c r="D22" s="24"/>
      <c r="E22" s="25"/>
      <c r="F22" s="26"/>
      <c r="G22" s="27"/>
    </row>
    <row r="23" spans="1:7" ht="17.25" customHeight="1" x14ac:dyDescent="0.2">
      <c r="A23" s="3" t="s">
        <v>14</v>
      </c>
      <c r="B23" s="3"/>
      <c r="C23" s="28"/>
      <c r="D23" s="16"/>
      <c r="E23" s="29"/>
      <c r="F23" s="30"/>
      <c r="G23" s="19"/>
    </row>
    <row r="24" spans="1:7" ht="17.25" customHeight="1" x14ac:dyDescent="0.2">
      <c r="A24" s="42" t="s">
        <v>61</v>
      </c>
      <c r="B24" s="31" t="s">
        <v>18</v>
      </c>
      <c r="C24" s="28" t="s">
        <v>16</v>
      </c>
      <c r="D24" s="16" t="s">
        <v>17</v>
      </c>
      <c r="E24" s="32">
        <v>750</v>
      </c>
      <c r="F24" s="30">
        <v>0</v>
      </c>
      <c r="G24" s="19">
        <f>SUM(E24*F24)</f>
        <v>0</v>
      </c>
    </row>
    <row r="25" spans="1:7" ht="17.25" customHeight="1" x14ac:dyDescent="0.2">
      <c r="A25" s="42" t="s">
        <v>60</v>
      </c>
      <c r="B25" s="31" t="s">
        <v>15</v>
      </c>
      <c r="C25" s="28" t="s">
        <v>16</v>
      </c>
      <c r="D25" s="16" t="s">
        <v>17</v>
      </c>
      <c r="E25" s="32">
        <v>250</v>
      </c>
      <c r="F25" s="30">
        <v>0</v>
      </c>
      <c r="G25" s="19">
        <f>SUM(E25*F25)</f>
        <v>0</v>
      </c>
    </row>
    <row r="26" spans="1:7" ht="17.25" customHeight="1" x14ac:dyDescent="0.2">
      <c r="A26" s="12" t="s">
        <v>19</v>
      </c>
      <c r="B26" s="13"/>
      <c r="C26" s="23"/>
      <c r="D26" s="24"/>
      <c r="E26" s="25"/>
      <c r="F26" s="26"/>
      <c r="G26" s="27"/>
    </row>
    <row r="27" spans="1:7" ht="17.25" customHeight="1" x14ac:dyDescent="0.2">
      <c r="A27" s="3" t="s">
        <v>14</v>
      </c>
      <c r="B27" s="3"/>
      <c r="C27" s="28"/>
      <c r="D27" s="16"/>
      <c r="E27" s="29"/>
      <c r="F27" s="30"/>
      <c r="G27" s="19"/>
    </row>
    <row r="28" spans="1:7" ht="17.25" customHeight="1" x14ac:dyDescent="0.2">
      <c r="A28" s="50" t="s">
        <v>62</v>
      </c>
      <c r="B28" s="51" t="s">
        <v>15</v>
      </c>
      <c r="C28" s="48" t="s">
        <v>16</v>
      </c>
      <c r="D28" s="33" t="s">
        <v>17</v>
      </c>
      <c r="E28" s="49">
        <v>50</v>
      </c>
      <c r="F28" s="35">
        <v>0</v>
      </c>
      <c r="G28" s="36">
        <f>SUM(E28*F28)</f>
        <v>0</v>
      </c>
    </row>
    <row r="29" spans="1:7" ht="16.5" customHeight="1" x14ac:dyDescent="0.2">
      <c r="A29" s="54"/>
      <c r="B29" s="55" t="s">
        <v>98</v>
      </c>
      <c r="C29" s="43"/>
      <c r="D29" s="44"/>
      <c r="E29" s="45"/>
      <c r="F29" s="56">
        <f>SUM(F24:F28)</f>
        <v>0</v>
      </c>
      <c r="G29" s="46">
        <f>SUM(G24:G28)</f>
        <v>0</v>
      </c>
    </row>
    <row r="30" spans="1:7" ht="29.25" customHeight="1" x14ac:dyDescent="0.2">
      <c r="A30" s="65" t="s">
        <v>113</v>
      </c>
      <c r="B30" s="66"/>
      <c r="C30" s="66"/>
      <c r="D30" s="66"/>
      <c r="E30" s="66"/>
      <c r="F30" s="66"/>
      <c r="G30" s="67"/>
    </row>
    <row r="31" spans="1:7" ht="28.5" customHeight="1" x14ac:dyDescent="0.2">
      <c r="A31" s="10" t="s">
        <v>26</v>
      </c>
      <c r="B31" s="10" t="s">
        <v>5</v>
      </c>
      <c r="C31" s="10" t="s">
        <v>6</v>
      </c>
      <c r="D31" s="10" t="s">
        <v>7</v>
      </c>
      <c r="E31" s="53" t="s">
        <v>111</v>
      </c>
      <c r="F31" s="11" t="s">
        <v>9</v>
      </c>
      <c r="G31" s="10" t="s">
        <v>10</v>
      </c>
    </row>
    <row r="32" spans="1:7" ht="16.5" customHeight="1" x14ac:dyDescent="0.2">
      <c r="A32" s="41" t="s">
        <v>59</v>
      </c>
      <c r="B32" s="40" t="s">
        <v>27</v>
      </c>
      <c r="C32" s="28" t="s">
        <v>16</v>
      </c>
      <c r="D32" s="16" t="s">
        <v>94</v>
      </c>
      <c r="E32" s="32">
        <v>2</v>
      </c>
      <c r="F32" s="30">
        <v>0</v>
      </c>
      <c r="G32" s="19">
        <f t="shared" ref="G32:G38" si="1">SUM(E32*F32)</f>
        <v>0</v>
      </c>
    </row>
    <row r="33" spans="1:7" ht="18" customHeight="1" x14ac:dyDescent="0.2">
      <c r="A33" s="41" t="s">
        <v>63</v>
      </c>
      <c r="B33" s="40" t="s">
        <v>106</v>
      </c>
      <c r="C33" s="28" t="s">
        <v>16</v>
      </c>
      <c r="D33" s="16" t="s">
        <v>94</v>
      </c>
      <c r="E33" s="32">
        <v>4</v>
      </c>
      <c r="F33" s="30">
        <v>0</v>
      </c>
      <c r="G33" s="19">
        <f t="shared" si="1"/>
        <v>0</v>
      </c>
    </row>
    <row r="34" spans="1:7" ht="16.5" customHeight="1" x14ac:dyDescent="0.2">
      <c r="A34" s="41" t="s">
        <v>64</v>
      </c>
      <c r="B34" s="40" t="s">
        <v>28</v>
      </c>
      <c r="C34" s="28" t="s">
        <v>16</v>
      </c>
      <c r="D34" s="16" t="s">
        <v>94</v>
      </c>
      <c r="E34" s="32">
        <v>1</v>
      </c>
      <c r="F34" s="30">
        <v>0</v>
      </c>
      <c r="G34" s="19">
        <f t="shared" si="1"/>
        <v>0</v>
      </c>
    </row>
    <row r="35" spans="1:7" ht="16.5" customHeight="1" x14ac:dyDescent="0.2">
      <c r="A35" s="41" t="s">
        <v>65</v>
      </c>
      <c r="B35" s="40" t="s">
        <v>29</v>
      </c>
      <c r="C35" s="28" t="s">
        <v>16</v>
      </c>
      <c r="D35" s="16" t="s">
        <v>94</v>
      </c>
      <c r="E35" s="32">
        <v>5</v>
      </c>
      <c r="F35" s="30">
        <v>0</v>
      </c>
      <c r="G35" s="19">
        <f t="shared" si="1"/>
        <v>0</v>
      </c>
    </row>
    <row r="36" spans="1:7" ht="16.5" customHeight="1" x14ac:dyDescent="0.2">
      <c r="A36" s="41" t="s">
        <v>66</v>
      </c>
      <c r="B36" s="40" t="s">
        <v>108</v>
      </c>
      <c r="C36" s="28" t="s">
        <v>16</v>
      </c>
      <c r="D36" s="16" t="s">
        <v>94</v>
      </c>
      <c r="E36" s="32">
        <v>4</v>
      </c>
      <c r="F36" s="30">
        <v>0</v>
      </c>
      <c r="G36" s="19">
        <f t="shared" si="1"/>
        <v>0</v>
      </c>
    </row>
    <row r="37" spans="1:7" ht="27" customHeight="1" x14ac:dyDescent="0.2">
      <c r="A37" s="41" t="s">
        <v>67</v>
      </c>
      <c r="B37" s="40" t="s">
        <v>30</v>
      </c>
      <c r="C37" s="28" t="s">
        <v>16</v>
      </c>
      <c r="D37" s="16" t="s">
        <v>94</v>
      </c>
      <c r="E37" s="32">
        <v>2</v>
      </c>
      <c r="F37" s="30">
        <v>0</v>
      </c>
      <c r="G37" s="19">
        <f t="shared" si="1"/>
        <v>0</v>
      </c>
    </row>
    <row r="38" spans="1:7" ht="26.25" customHeight="1" x14ac:dyDescent="0.2">
      <c r="A38" s="41" t="s">
        <v>68</v>
      </c>
      <c r="B38" s="40" t="s">
        <v>31</v>
      </c>
      <c r="C38" s="28" t="s">
        <v>16</v>
      </c>
      <c r="D38" s="16" t="s">
        <v>94</v>
      </c>
      <c r="E38" s="32">
        <v>1</v>
      </c>
      <c r="F38" s="30">
        <v>0</v>
      </c>
      <c r="G38" s="19">
        <f t="shared" si="1"/>
        <v>0</v>
      </c>
    </row>
    <row r="39" spans="1:7" ht="16.5" customHeight="1" x14ac:dyDescent="0.2">
      <c r="A39" s="41" t="s">
        <v>69</v>
      </c>
      <c r="B39" s="40" t="s">
        <v>107</v>
      </c>
      <c r="C39" s="28" t="s">
        <v>16</v>
      </c>
      <c r="D39" s="16" t="s">
        <v>94</v>
      </c>
      <c r="E39" s="32">
        <v>1</v>
      </c>
      <c r="F39" s="30">
        <v>0</v>
      </c>
      <c r="G39" s="19">
        <f t="shared" ref="G39:G52" si="2">SUM(E39*F39)</f>
        <v>0</v>
      </c>
    </row>
    <row r="40" spans="1:7" ht="16.5" customHeight="1" x14ac:dyDescent="0.2">
      <c r="A40" s="41" t="s">
        <v>70</v>
      </c>
      <c r="B40" s="40" t="s">
        <v>52</v>
      </c>
      <c r="C40" s="28" t="s">
        <v>16</v>
      </c>
      <c r="D40" s="16" t="s">
        <v>94</v>
      </c>
      <c r="E40" s="32">
        <v>4</v>
      </c>
      <c r="F40" s="30">
        <v>0</v>
      </c>
      <c r="G40" s="19">
        <f t="shared" si="2"/>
        <v>0</v>
      </c>
    </row>
    <row r="41" spans="1:7" ht="16.5" customHeight="1" x14ac:dyDescent="0.2">
      <c r="A41" s="41" t="s">
        <v>71</v>
      </c>
      <c r="B41" s="40" t="s">
        <v>32</v>
      </c>
      <c r="C41" s="28" t="s">
        <v>16</v>
      </c>
      <c r="D41" s="16" t="s">
        <v>94</v>
      </c>
      <c r="E41" s="32">
        <v>1</v>
      </c>
      <c r="F41" s="30">
        <v>0</v>
      </c>
      <c r="G41" s="19">
        <f t="shared" si="2"/>
        <v>0</v>
      </c>
    </row>
    <row r="42" spans="1:7" ht="16.5" customHeight="1" x14ac:dyDescent="0.2">
      <c r="A42" s="41" t="s">
        <v>72</v>
      </c>
      <c r="B42" s="40" t="s">
        <v>33</v>
      </c>
      <c r="C42" s="28" t="s">
        <v>16</v>
      </c>
      <c r="D42" s="16" t="s">
        <v>94</v>
      </c>
      <c r="E42" s="32">
        <v>2</v>
      </c>
      <c r="F42" s="30">
        <v>0</v>
      </c>
      <c r="G42" s="19">
        <f t="shared" si="2"/>
        <v>0</v>
      </c>
    </row>
    <row r="43" spans="1:7" ht="16.5" customHeight="1" x14ac:dyDescent="0.2">
      <c r="A43" s="41" t="s">
        <v>73</v>
      </c>
      <c r="B43" s="40" t="s">
        <v>34</v>
      </c>
      <c r="C43" s="28" t="s">
        <v>16</v>
      </c>
      <c r="D43" s="16" t="s">
        <v>94</v>
      </c>
      <c r="E43" s="32">
        <v>1</v>
      </c>
      <c r="F43" s="30">
        <v>0</v>
      </c>
      <c r="G43" s="19">
        <f t="shared" si="2"/>
        <v>0</v>
      </c>
    </row>
    <row r="44" spans="1:7" ht="17.25" customHeight="1" x14ac:dyDescent="0.2">
      <c r="A44" s="41" t="s">
        <v>74</v>
      </c>
      <c r="B44" s="40" t="s">
        <v>35</v>
      </c>
      <c r="C44" s="28" t="s">
        <v>16</v>
      </c>
      <c r="D44" s="16" t="s">
        <v>94</v>
      </c>
      <c r="E44" s="32">
        <v>5</v>
      </c>
      <c r="F44" s="30">
        <v>0</v>
      </c>
      <c r="G44" s="19">
        <f t="shared" si="2"/>
        <v>0</v>
      </c>
    </row>
    <row r="45" spans="1:7" ht="17.25" customHeight="1" x14ac:dyDescent="0.2">
      <c r="A45" s="41" t="s">
        <v>75</v>
      </c>
      <c r="B45" s="40" t="s">
        <v>36</v>
      </c>
      <c r="C45" s="28" t="s">
        <v>16</v>
      </c>
      <c r="D45" s="16" t="s">
        <v>94</v>
      </c>
      <c r="E45" s="32">
        <v>5</v>
      </c>
      <c r="F45" s="30">
        <v>0</v>
      </c>
      <c r="G45" s="19">
        <f t="shared" si="2"/>
        <v>0</v>
      </c>
    </row>
    <row r="46" spans="1:7" ht="17.25" customHeight="1" x14ac:dyDescent="0.2">
      <c r="A46" s="41" t="s">
        <v>76</v>
      </c>
      <c r="B46" s="40" t="s">
        <v>37</v>
      </c>
      <c r="C46" s="28" t="s">
        <v>16</v>
      </c>
      <c r="D46" s="16" t="s">
        <v>94</v>
      </c>
      <c r="E46" s="32">
        <v>2</v>
      </c>
      <c r="F46" s="30">
        <v>0</v>
      </c>
      <c r="G46" s="19">
        <f t="shared" si="2"/>
        <v>0</v>
      </c>
    </row>
    <row r="47" spans="1:7" ht="17.25" customHeight="1" x14ac:dyDescent="0.2">
      <c r="A47" s="41" t="s">
        <v>77</v>
      </c>
      <c r="B47" s="40" t="s">
        <v>38</v>
      </c>
      <c r="C47" s="28" t="s">
        <v>16</v>
      </c>
      <c r="D47" s="16" t="s">
        <v>94</v>
      </c>
      <c r="E47" s="32">
        <v>2</v>
      </c>
      <c r="F47" s="30">
        <v>0</v>
      </c>
      <c r="G47" s="19">
        <f t="shared" si="2"/>
        <v>0</v>
      </c>
    </row>
    <row r="48" spans="1:7" ht="16.5" customHeight="1" x14ac:dyDescent="0.2">
      <c r="A48" s="41" t="s">
        <v>78</v>
      </c>
      <c r="B48" s="40" t="s">
        <v>39</v>
      </c>
      <c r="C48" s="28" t="s">
        <v>16</v>
      </c>
      <c r="D48" s="16" t="s">
        <v>95</v>
      </c>
      <c r="E48" s="32">
        <v>10</v>
      </c>
      <c r="F48" s="30">
        <v>0</v>
      </c>
      <c r="G48" s="19">
        <f t="shared" si="2"/>
        <v>0</v>
      </c>
    </row>
    <row r="49" spans="1:7" ht="16.5" customHeight="1" x14ac:dyDescent="0.2">
      <c r="A49" s="41" t="s">
        <v>79</v>
      </c>
      <c r="B49" s="40" t="s">
        <v>40</v>
      </c>
      <c r="C49" s="28" t="s">
        <v>16</v>
      </c>
      <c r="D49" s="16" t="s">
        <v>95</v>
      </c>
      <c r="E49" s="32">
        <v>10</v>
      </c>
      <c r="F49" s="30">
        <v>0</v>
      </c>
      <c r="G49" s="19">
        <f t="shared" si="2"/>
        <v>0</v>
      </c>
    </row>
    <row r="50" spans="1:7" ht="16.5" customHeight="1" x14ac:dyDescent="0.2">
      <c r="A50" s="41" t="s">
        <v>80</v>
      </c>
      <c r="B50" s="40" t="s">
        <v>41</v>
      </c>
      <c r="C50" s="28" t="s">
        <v>16</v>
      </c>
      <c r="D50" s="16" t="s">
        <v>94</v>
      </c>
      <c r="E50" s="32">
        <v>5</v>
      </c>
      <c r="F50" s="30">
        <v>0</v>
      </c>
      <c r="G50" s="19">
        <f t="shared" si="2"/>
        <v>0</v>
      </c>
    </row>
    <row r="51" spans="1:7" ht="26.25" customHeight="1" x14ac:dyDescent="0.2">
      <c r="A51" s="41" t="s">
        <v>81</v>
      </c>
      <c r="B51" s="40" t="s">
        <v>42</v>
      </c>
      <c r="C51" s="28" t="s">
        <v>16</v>
      </c>
      <c r="D51" s="16" t="s">
        <v>94</v>
      </c>
      <c r="E51" s="32">
        <v>5</v>
      </c>
      <c r="F51" s="30">
        <v>0</v>
      </c>
      <c r="G51" s="19">
        <f t="shared" si="2"/>
        <v>0</v>
      </c>
    </row>
    <row r="52" spans="1:7" ht="30" customHeight="1" x14ac:dyDescent="0.2">
      <c r="A52" s="41" t="s">
        <v>82</v>
      </c>
      <c r="B52" s="40" t="s">
        <v>43</v>
      </c>
      <c r="C52" s="28" t="s">
        <v>16</v>
      </c>
      <c r="D52" s="16" t="s">
        <v>94</v>
      </c>
      <c r="E52" s="32">
        <v>5</v>
      </c>
      <c r="F52" s="30">
        <v>0</v>
      </c>
      <c r="G52" s="19">
        <f t="shared" si="2"/>
        <v>0</v>
      </c>
    </row>
    <row r="53" spans="1:7" ht="16.5" customHeight="1" x14ac:dyDescent="0.2">
      <c r="A53" s="41" t="s">
        <v>83</v>
      </c>
      <c r="B53" s="40" t="s">
        <v>44</v>
      </c>
      <c r="C53" s="28" t="s">
        <v>16</v>
      </c>
      <c r="D53" s="16" t="s">
        <v>94</v>
      </c>
      <c r="E53" s="32">
        <v>5</v>
      </c>
      <c r="F53" s="30">
        <v>0</v>
      </c>
      <c r="G53" s="19">
        <f t="shared" ref="G53:G60" si="3">SUM(E53*F53)</f>
        <v>0</v>
      </c>
    </row>
    <row r="54" spans="1:7" ht="16.5" customHeight="1" x14ac:dyDescent="0.2">
      <c r="A54" s="41" t="s">
        <v>84</v>
      </c>
      <c r="B54" s="40" t="s">
        <v>45</v>
      </c>
      <c r="C54" s="28" t="s">
        <v>16</v>
      </c>
      <c r="D54" s="16" t="s">
        <v>94</v>
      </c>
      <c r="E54" s="32">
        <v>1</v>
      </c>
      <c r="F54" s="30">
        <v>0</v>
      </c>
      <c r="G54" s="19">
        <f t="shared" si="3"/>
        <v>0</v>
      </c>
    </row>
    <row r="55" spans="1:7" ht="16.5" customHeight="1" x14ac:dyDescent="0.2">
      <c r="A55" s="41" t="s">
        <v>85</v>
      </c>
      <c r="B55" s="40" t="s">
        <v>105</v>
      </c>
      <c r="C55" s="28" t="s">
        <v>16</v>
      </c>
      <c r="D55" s="16" t="s">
        <v>94</v>
      </c>
      <c r="E55" s="32">
        <v>2</v>
      </c>
      <c r="F55" s="30">
        <v>0</v>
      </c>
      <c r="G55" s="19">
        <f t="shared" si="3"/>
        <v>0</v>
      </c>
    </row>
    <row r="56" spans="1:7" ht="16.5" customHeight="1" x14ac:dyDescent="0.2">
      <c r="A56" s="41" t="s">
        <v>86</v>
      </c>
      <c r="B56" s="40" t="s">
        <v>46</v>
      </c>
      <c r="C56" s="28" t="s">
        <v>16</v>
      </c>
      <c r="D56" s="16" t="s">
        <v>94</v>
      </c>
      <c r="E56" s="32">
        <v>10</v>
      </c>
      <c r="F56" s="30">
        <v>0</v>
      </c>
      <c r="G56" s="19">
        <f t="shared" si="3"/>
        <v>0</v>
      </c>
    </row>
    <row r="57" spans="1:7" ht="16.5" customHeight="1" x14ac:dyDescent="0.2">
      <c r="A57" s="41" t="s">
        <v>87</v>
      </c>
      <c r="B57" s="40" t="s">
        <v>47</v>
      </c>
      <c r="C57" s="28" t="s">
        <v>16</v>
      </c>
      <c r="D57" s="16" t="s">
        <v>94</v>
      </c>
      <c r="E57" s="32">
        <v>5</v>
      </c>
      <c r="F57" s="30">
        <v>0</v>
      </c>
      <c r="G57" s="19">
        <f t="shared" si="3"/>
        <v>0</v>
      </c>
    </row>
    <row r="58" spans="1:7" ht="16.5" customHeight="1" x14ac:dyDescent="0.2">
      <c r="A58" s="41" t="s">
        <v>88</v>
      </c>
      <c r="B58" s="40" t="s">
        <v>48</v>
      </c>
      <c r="C58" s="28" t="s">
        <v>16</v>
      </c>
      <c r="D58" s="16" t="s">
        <v>94</v>
      </c>
      <c r="E58" s="32">
        <v>1</v>
      </c>
      <c r="F58" s="30">
        <v>0</v>
      </c>
      <c r="G58" s="19">
        <f t="shared" si="3"/>
        <v>0</v>
      </c>
    </row>
    <row r="59" spans="1:7" ht="16.5" customHeight="1" x14ac:dyDescent="0.2">
      <c r="A59" s="41" t="s">
        <v>89</v>
      </c>
      <c r="B59" s="40" t="s">
        <v>49</v>
      </c>
      <c r="C59" s="28" t="s">
        <v>16</v>
      </c>
      <c r="D59" s="16" t="s">
        <v>94</v>
      </c>
      <c r="E59" s="32">
        <v>2</v>
      </c>
      <c r="F59" s="30">
        <v>0</v>
      </c>
      <c r="G59" s="19">
        <f t="shared" si="3"/>
        <v>0</v>
      </c>
    </row>
    <row r="60" spans="1:7" ht="16.5" customHeight="1" x14ac:dyDescent="0.2">
      <c r="A60" s="41" t="s">
        <v>90</v>
      </c>
      <c r="B60" s="40" t="s">
        <v>50</v>
      </c>
      <c r="C60" s="28" t="s">
        <v>16</v>
      </c>
      <c r="D60" s="16" t="s">
        <v>94</v>
      </c>
      <c r="E60" s="32">
        <v>2</v>
      </c>
      <c r="F60" s="30">
        <v>0</v>
      </c>
      <c r="G60" s="19">
        <f t="shared" si="3"/>
        <v>0</v>
      </c>
    </row>
    <row r="61" spans="1:7" ht="16.5" customHeight="1" x14ac:dyDescent="0.2">
      <c r="A61" s="41" t="s">
        <v>91</v>
      </c>
      <c r="B61" s="40" t="s">
        <v>51</v>
      </c>
      <c r="C61" s="28" t="s">
        <v>16</v>
      </c>
      <c r="D61" s="16" t="s">
        <v>94</v>
      </c>
      <c r="E61" s="32">
        <v>5</v>
      </c>
      <c r="F61" s="30">
        <v>0</v>
      </c>
      <c r="G61" s="19">
        <f t="shared" ref="G61:G62" si="4">SUM(E61*F61)</f>
        <v>0</v>
      </c>
    </row>
    <row r="62" spans="1:7" ht="75" customHeight="1" x14ac:dyDescent="0.2">
      <c r="A62" s="41" t="s">
        <v>92</v>
      </c>
      <c r="B62" s="40" t="s">
        <v>110</v>
      </c>
      <c r="C62" s="28" t="s">
        <v>16</v>
      </c>
      <c r="D62" s="16" t="s">
        <v>94</v>
      </c>
      <c r="E62" s="32">
        <v>2</v>
      </c>
      <c r="F62" s="30">
        <v>0</v>
      </c>
      <c r="G62" s="19">
        <f t="shared" si="4"/>
        <v>0</v>
      </c>
    </row>
    <row r="63" spans="1:7" ht="16.5" customHeight="1" x14ac:dyDescent="0.2">
      <c r="A63" s="41" t="s">
        <v>93</v>
      </c>
      <c r="B63" s="47" t="s">
        <v>109</v>
      </c>
      <c r="C63" s="48" t="s">
        <v>16</v>
      </c>
      <c r="D63" s="33" t="s">
        <v>94</v>
      </c>
      <c r="E63" s="49">
        <v>10</v>
      </c>
      <c r="F63" s="52">
        <v>0</v>
      </c>
      <c r="G63" s="36">
        <f t="shared" ref="G63" si="5">SUM(E63*F63)</f>
        <v>0</v>
      </c>
    </row>
    <row r="64" spans="1:7" ht="16.5" customHeight="1" x14ac:dyDescent="0.2">
      <c r="A64" s="54"/>
      <c r="B64" s="55" t="s">
        <v>98</v>
      </c>
      <c r="C64" s="43"/>
      <c r="D64" s="44"/>
      <c r="E64" s="45"/>
      <c r="F64" s="56">
        <f>SUM(F32:F63)</f>
        <v>0</v>
      </c>
      <c r="G64" s="46">
        <f>SUM(G32:G63)</f>
        <v>0</v>
      </c>
    </row>
    <row r="65" spans="1:7" ht="29.25" customHeight="1" x14ac:dyDescent="0.2">
      <c r="A65" s="75" t="s">
        <v>97</v>
      </c>
      <c r="B65" s="76"/>
      <c r="C65" s="76"/>
      <c r="D65" s="76"/>
      <c r="E65" s="76"/>
      <c r="F65" s="76"/>
      <c r="G65" s="77"/>
    </row>
    <row r="66" spans="1:7" ht="33.75" customHeight="1" x14ac:dyDescent="0.2">
      <c r="A66" s="68" t="s">
        <v>22</v>
      </c>
      <c r="B66" s="69"/>
      <c r="C66" s="33" t="s">
        <v>16</v>
      </c>
      <c r="D66" s="33" t="s">
        <v>23</v>
      </c>
      <c r="E66" s="34">
        <v>150000</v>
      </c>
      <c r="F66" s="35"/>
      <c r="G66" s="36">
        <f>SUM(E66*F66)</f>
        <v>0</v>
      </c>
    </row>
    <row r="67" spans="1:7" ht="13.5" thickBot="1" x14ac:dyDescent="0.25">
      <c r="A67" s="37"/>
      <c r="B67" s="37"/>
      <c r="C67" s="38"/>
      <c r="D67" s="38"/>
      <c r="E67" s="38"/>
      <c r="F67" s="37"/>
      <c r="G67" s="39"/>
    </row>
    <row r="68" spans="1:7" ht="27.75" customHeight="1" thickTop="1" thickBot="1" x14ac:dyDescent="0.25">
      <c r="A68" s="73" t="s">
        <v>20</v>
      </c>
      <c r="B68" s="73"/>
      <c r="C68" s="73"/>
      <c r="D68" s="73"/>
      <c r="E68" s="73"/>
      <c r="F68" s="74"/>
      <c r="G68" s="14">
        <f>G19+G29+G64+G66</f>
        <v>0</v>
      </c>
    </row>
    <row r="69" spans="1:7" ht="13.5" thickTop="1" x14ac:dyDescent="0.2">
      <c r="A69" s="5"/>
      <c r="B69" s="5"/>
      <c r="C69" s="4"/>
      <c r="D69" s="4"/>
      <c r="E69" s="4"/>
      <c r="F69" s="5"/>
      <c r="G69" s="5"/>
    </row>
    <row r="70" spans="1:7" ht="12.75" customHeight="1" x14ac:dyDescent="0.2">
      <c r="A70" s="72" t="s">
        <v>24</v>
      </c>
      <c r="B70" s="72"/>
      <c r="C70" s="4"/>
      <c r="D70" s="4"/>
      <c r="E70" s="4"/>
      <c r="F70" s="5"/>
      <c r="G70" s="5"/>
    </row>
    <row r="71" spans="1:7" x14ac:dyDescent="0.2">
      <c r="A71" s="5"/>
      <c r="B71" s="5"/>
      <c r="C71" s="4"/>
      <c r="D71" s="4"/>
      <c r="E71" s="4"/>
      <c r="F71" s="5"/>
      <c r="G71" s="5"/>
    </row>
    <row r="72" spans="1:7" ht="12.75" customHeight="1" x14ac:dyDescent="0.2">
      <c r="A72" s="61" t="s">
        <v>114</v>
      </c>
      <c r="B72" s="61"/>
      <c r="C72" s="61"/>
      <c r="D72" s="61"/>
      <c r="E72" s="61"/>
      <c r="F72" s="61"/>
      <c r="G72" s="61"/>
    </row>
    <row r="73" spans="1:7" ht="12.75" customHeight="1" x14ac:dyDescent="0.2">
      <c r="A73" s="61" t="s">
        <v>21</v>
      </c>
      <c r="B73" s="61"/>
      <c r="C73" s="61"/>
      <c r="D73" s="61"/>
      <c r="E73" s="61"/>
      <c r="F73" s="61"/>
      <c r="G73" s="61"/>
    </row>
  </sheetData>
  <sheetProtection algorithmName="SHA-512" hashValue="SWKwFovJfexG9uVfQf9bsdIwdJWjoB0e7LF4IcodHQwyD8vJpbTX7qRDq51uugRn/XHkUOHMeMGkMJP666kY/Q==" saltValue="PjkNhn5cbfEwICyt0fw0Pw==" spinCount="100000" sheet="1" objects="1" scenarios="1"/>
  <sortState ref="B30:G126">
    <sortCondition ref="B126"/>
  </sortState>
  <mergeCells count="17">
    <mergeCell ref="A72:G72"/>
    <mergeCell ref="A73:G73"/>
    <mergeCell ref="A11:G11"/>
    <mergeCell ref="A20:G20"/>
    <mergeCell ref="A30:G30"/>
    <mergeCell ref="A66:B66"/>
    <mergeCell ref="A19:B19"/>
    <mergeCell ref="A70:B70"/>
    <mergeCell ref="A68:F68"/>
    <mergeCell ref="A65:G65"/>
    <mergeCell ref="C9:G9"/>
    <mergeCell ref="A1:G1"/>
    <mergeCell ref="A2:G2"/>
    <mergeCell ref="C3:G3"/>
    <mergeCell ref="C5:G5"/>
    <mergeCell ref="C7:G7"/>
    <mergeCell ref="A7:B7"/>
  </mergeCells>
  <phoneticPr fontId="0" type="noConversion"/>
  <pageMargins left="0.55118110236220474" right="0.55118110236220474" top="0.78740157480314965" bottom="0.78740157480314965" header="0.51181102362204722" footer="0.51181102362204722"/>
  <pageSetup paperSize="9" orientation="portrait" r:id="rId1"/>
  <headerFooter alignWithMargins="0">
    <oddHeader>&amp;LAO 697 - Maintenance des cuisines</oddHeader>
    <oddFooter>&amp;RPage &amp;P/&amp;N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E26981E1087044EAF8E7DE5F9D694C5" ma:contentTypeVersion="0" ma:contentTypeDescription="Create a new document." ma:contentTypeScope="" ma:versionID="77a413543693375a9cbefecf2f290a08">
  <xsd:schema xmlns:xsd="http://www.w3.org/2001/XMLSchema" xmlns:xs="http://www.w3.org/2001/XMLSchema" xmlns:p="http://schemas.microsoft.com/office/2006/metadata/properties" targetNamespace="http://schemas.microsoft.com/office/2006/metadata/properties" ma:root="true" ma:fieldsID="8199b40d6a4912f16bcb928a04c25b8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A4C75FC-B820-430D-8E42-4F86E39B4D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A3C71740-B484-4A10-9D74-AAEA3A4F0A5E}">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71FC8D99-41A6-4FD2-B086-5466A375914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CDCE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FABING</dc:creator>
  <cp:lastModifiedBy>Claudia Lange-Tramoni</cp:lastModifiedBy>
  <cp:lastPrinted>2019-07-11T07:26:44Z</cp:lastPrinted>
  <dcterms:created xsi:type="dcterms:W3CDTF">2002-06-12T14:33:26Z</dcterms:created>
  <dcterms:modified xsi:type="dcterms:W3CDTF">2019-08-05T14:48:59Z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0x0101002E26981E1087044EAF8E7DE5F9D694C5</vt:lpwstr>
  </property>
  <property fmtid="{D5CDD505-2E9C-101B-9397-08002B2CF9AE}" pid="3" name="IsMyDocuments">
    <vt:bool>true</vt:bool>
  </property>
</Properties>
</file>